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819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<sst xmlns="http://schemas.openxmlformats.org/spreadsheetml/2006/main" count="203" uniqueCount="144">
  <si>
    <t>姓名</t>
  </si>
  <si>
    <t>身份证号</t>
  </si>
  <si>
    <t>准考证号</t>
  </si>
  <si>
    <t>岗位名称</t>
  </si>
  <si>
    <t>综合知识成绩</t>
  </si>
  <si>
    <t>学科专业成绩</t>
  </si>
  <si>
    <t>廖媛</t>
  </si>
  <si>
    <t>362203198704254720 </t>
  </si>
  <si>
    <t>30125239113 </t>
  </si>
  <si>
    <t>乐安县第一中学(高中语文)</t>
  </si>
  <si>
    <t>陈野静</t>
  </si>
  <si>
    <t>362526197002254714 </t>
  </si>
  <si>
    <t>30125239115 </t>
  </si>
  <si>
    <t>聂碧荷</t>
  </si>
  <si>
    <t>362526199109050040 </t>
  </si>
  <si>
    <t>30125239219 </t>
  </si>
  <si>
    <t>黄煜</t>
  </si>
  <si>
    <t>362526199001085313 </t>
  </si>
  <si>
    <t>30225239410 </t>
  </si>
  <si>
    <t>乐安县第二中学(高中数学)</t>
  </si>
  <si>
    <t>陈颖</t>
  </si>
  <si>
    <t>362526199209062022 </t>
  </si>
  <si>
    <t>30221371602 </t>
  </si>
  <si>
    <t>邓艳</t>
  </si>
  <si>
    <t>362526199103260020 </t>
  </si>
  <si>
    <t>30301691009 </t>
  </si>
  <si>
    <t>乐安县第一中学(高中英语)</t>
  </si>
  <si>
    <t>付琦</t>
  </si>
  <si>
    <t>36012419891218002X </t>
  </si>
  <si>
    <t>30325239624 </t>
  </si>
  <si>
    <t>游珍珍</t>
  </si>
  <si>
    <t>362526198911060049 </t>
  </si>
  <si>
    <t>30325239703 </t>
  </si>
  <si>
    <t>黄怡</t>
  </si>
  <si>
    <t>362526199202060024 </t>
  </si>
  <si>
    <t>30301691613 </t>
  </si>
  <si>
    <t>刘胜兰</t>
  </si>
  <si>
    <t>362526199111220344 </t>
  </si>
  <si>
    <t>30321220219 </t>
  </si>
  <si>
    <t>黄程</t>
  </si>
  <si>
    <t>362502198910262449 </t>
  </si>
  <si>
    <t>30325239510 </t>
  </si>
  <si>
    <t>金躲</t>
  </si>
  <si>
    <t>362502199104018024 </t>
  </si>
  <si>
    <t>30325239627 </t>
  </si>
  <si>
    <t>乐安县第二中学(高中英语)</t>
  </si>
  <si>
    <t>陈颖群</t>
  </si>
  <si>
    <t>362526198908132945 </t>
  </si>
  <si>
    <t>30325239516 </t>
  </si>
  <si>
    <t>彭连花</t>
  </si>
  <si>
    <t>362526199101032921 </t>
  </si>
  <si>
    <t>30325239701 </t>
  </si>
  <si>
    <t>杨佳努</t>
  </si>
  <si>
    <t>360825199005183613 </t>
  </si>
  <si>
    <t>30524056714 </t>
  </si>
  <si>
    <t>乐安县第二中学(高中地理)</t>
  </si>
  <si>
    <t>刘伟</t>
  </si>
  <si>
    <t>362526199005295537 </t>
  </si>
  <si>
    <t>30521222224 </t>
  </si>
  <si>
    <t>桂绍云</t>
  </si>
  <si>
    <t>360124198710100319 </t>
  </si>
  <si>
    <t>30801693414 </t>
  </si>
  <si>
    <t>乐安县第二中学(高中生物)</t>
  </si>
  <si>
    <t>杨林红</t>
  </si>
  <si>
    <t>362526198911271241 </t>
  </si>
  <si>
    <t>30825022318 </t>
  </si>
  <si>
    <t>匡协钦</t>
  </si>
  <si>
    <t>362426198903128415 </t>
  </si>
  <si>
    <t>31301594810 </t>
  </si>
  <si>
    <t>乐安县一中（高中体育与健康)</t>
  </si>
  <si>
    <t>沈忆龙</t>
  </si>
  <si>
    <t>360721199202036072 </t>
  </si>
  <si>
    <t>31323519925 </t>
  </si>
  <si>
    <t>王靓</t>
  </si>
  <si>
    <t>36252619861120002X </t>
  </si>
  <si>
    <t>31325022505 </t>
  </si>
  <si>
    <t>乐安县第二中学(高中体育与健康)</t>
  </si>
  <si>
    <t>万红英</t>
  </si>
  <si>
    <t>362526198610042322 </t>
  </si>
  <si>
    <t>31325022506 </t>
  </si>
  <si>
    <t>曾兰兰</t>
  </si>
  <si>
    <t>362526199110094120 </t>
  </si>
  <si>
    <t>31601595420 </t>
  </si>
  <si>
    <t>乐安县第一中学(高中思想政治)</t>
  </si>
  <si>
    <t>李菊花</t>
  </si>
  <si>
    <t>362425198910114023 </t>
  </si>
  <si>
    <t>30124055905 </t>
  </si>
  <si>
    <t>乐安县二中(高中语文)</t>
  </si>
  <si>
    <t>何慧之</t>
  </si>
  <si>
    <t>362426199101154325 </t>
  </si>
  <si>
    <t>30124055906 </t>
  </si>
  <si>
    <t>王巧玲</t>
  </si>
  <si>
    <t>362425199108032826 </t>
  </si>
  <si>
    <t>30122054503 </t>
  </si>
  <si>
    <t>曾艳</t>
  </si>
  <si>
    <t>36252619940312002X </t>
  </si>
  <si>
    <t>44025023705 </t>
  </si>
  <si>
    <t>乐安县古城幼儿园(幼儿教师)</t>
  </si>
  <si>
    <t>毛也真</t>
  </si>
  <si>
    <t>362526199403030040 </t>
  </si>
  <si>
    <t>44025024108 </t>
  </si>
  <si>
    <t>陈嘉仟</t>
  </si>
  <si>
    <t>362526199407023227 </t>
  </si>
  <si>
    <t>44025023803 </t>
  </si>
  <si>
    <t>陈盼</t>
  </si>
  <si>
    <t>362526199004210327 </t>
  </si>
  <si>
    <t>44025023721 </t>
  </si>
  <si>
    <t>杨欢</t>
  </si>
  <si>
    <t>362526199203014425 </t>
  </si>
  <si>
    <t>44001732518 </t>
  </si>
  <si>
    <t>董琴</t>
  </si>
  <si>
    <t>362526199504012028 </t>
  </si>
  <si>
    <t>44025023206 </t>
  </si>
  <si>
    <t>黄金花</t>
  </si>
  <si>
    <t>362526199103162105 </t>
  </si>
  <si>
    <t>44025023306 </t>
  </si>
  <si>
    <t>黄媛媛</t>
  </si>
  <si>
    <t>36252619930823554X </t>
  </si>
  <si>
    <t>44025023326 </t>
  </si>
  <si>
    <t>黄淑娟</t>
  </si>
  <si>
    <t>362526199106151524 </t>
  </si>
  <si>
    <t>44025022909 </t>
  </si>
  <si>
    <t>张慧芸</t>
  </si>
  <si>
    <t>36012419920812212X </t>
  </si>
  <si>
    <t>44025023615 </t>
  </si>
  <si>
    <t>杨岚</t>
  </si>
  <si>
    <t>362526199310030041 </t>
  </si>
  <si>
    <t>44025023212 </t>
  </si>
  <si>
    <t>陈丽芳</t>
  </si>
  <si>
    <t>36252919930604292X </t>
  </si>
  <si>
    <t>44025023616 </t>
  </si>
  <si>
    <t>笔试总分</t>
  </si>
  <si>
    <t>笔试折算分</t>
  </si>
  <si>
    <t>面试得分</t>
  </si>
  <si>
    <t>面试折算分</t>
  </si>
  <si>
    <t>综合得分</t>
  </si>
  <si>
    <t>面试组别</t>
  </si>
  <si>
    <t>第一组</t>
  </si>
  <si>
    <t>第二组</t>
  </si>
  <si>
    <t>第三组</t>
  </si>
  <si>
    <t>第六组</t>
  </si>
  <si>
    <t>第五组</t>
  </si>
  <si>
    <t>第四组</t>
  </si>
  <si>
    <t>名次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</si>
</sst>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vertical="center"/>
    </xf>
    <xf numFmtId="185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Q17" sqref="Q17"/>
    </sheetView>
  </sheetViews>
  <sheetFormatPr defaultColWidth="9.00390625" defaultRowHeight="14.25"/>
  <cols>
    <col min="1" max="1" width="8.375" style="6" customWidth="1"/>
    <col min="2" max="4" width="9.00390625" style="6" customWidth="1"/>
    <col min="5" max="5" width="12.625" style="6" customWidth="1"/>
    <col min="6" max="6" width="6.00390625" style="6" customWidth="1"/>
    <col min="7" max="7" width="6.625" style="6" customWidth="1"/>
    <col min="8" max="8" width="7.625" style="6" customWidth="1"/>
    <col min="9" max="9" width="9.25390625" style="6" customWidth="1"/>
    <col min="10" max="10" width="7.25390625" style="6" customWidth="1"/>
    <col min="11" max="11" width="8.50390625" style="6" customWidth="1"/>
    <col min="12" max="12" width="9.00390625" style="6" customWidth="1"/>
    <col min="13" max="13" width="5.625" style="6" customWidth="1"/>
    <col min="14" max="16384" width="9.00390625" style="6" customWidth="1"/>
  </cols>
  <sheetData>
    <row r="1" spans="1:13" ht="28.5" customHeight="1">
      <c r="A1" s="5" t="s">
        <v>136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131</v>
      </c>
      <c r="I1" s="5" t="s">
        <v>132</v>
      </c>
      <c r="J1" s="5" t="s">
        <v>133</v>
      </c>
      <c r="K1" s="5" t="s">
        <v>134</v>
      </c>
      <c r="L1" s="5" t="s">
        <v>135</v>
      </c>
      <c r="M1" s="5" t="s">
        <v>143</v>
      </c>
    </row>
    <row r="2" spans="1:13" ht="29.25" customHeight="1">
      <c r="A2" s="1" t="s">
        <v>137</v>
      </c>
      <c r="B2" s="2" t="s">
        <v>6</v>
      </c>
      <c r="C2" s="2" t="s">
        <v>7</v>
      </c>
      <c r="D2" s="2" t="s">
        <v>8</v>
      </c>
      <c r="E2" s="2" t="s">
        <v>9</v>
      </c>
      <c r="F2" s="2">
        <v>70.5</v>
      </c>
      <c r="G2" s="2">
        <v>71</v>
      </c>
      <c r="H2" s="2">
        <v>141.5</v>
      </c>
      <c r="I2" s="4">
        <f>H2/4</f>
        <v>35.375</v>
      </c>
      <c r="J2" s="4">
        <v>88.6</v>
      </c>
      <c r="K2" s="4">
        <f>J2/2</f>
        <v>44.3</v>
      </c>
      <c r="L2" s="4">
        <f>I2+K2</f>
        <v>79.675</v>
      </c>
      <c r="M2" s="1">
        <v>1</v>
      </c>
    </row>
    <row r="3" spans="1:13" ht="29.25" customHeight="1">
      <c r="A3" s="1" t="s">
        <v>137</v>
      </c>
      <c r="B3" s="2" t="s">
        <v>10</v>
      </c>
      <c r="C3" s="2" t="s">
        <v>11</v>
      </c>
      <c r="D3" s="2" t="s">
        <v>12</v>
      </c>
      <c r="E3" s="2" t="s">
        <v>9</v>
      </c>
      <c r="F3" s="2">
        <v>66.5</v>
      </c>
      <c r="G3" s="2">
        <v>61</v>
      </c>
      <c r="H3" s="2">
        <v>127.5</v>
      </c>
      <c r="I3" s="4">
        <f aca="true" t="shared" si="0" ref="I3:I36">H3/4</f>
        <v>31.875</v>
      </c>
      <c r="J3" s="4">
        <v>91.2</v>
      </c>
      <c r="K3" s="4">
        <f aca="true" t="shared" si="1" ref="K3:K36">J3/2</f>
        <v>45.6</v>
      </c>
      <c r="L3" s="4">
        <f aca="true" t="shared" si="2" ref="L3:L36">I3+K3</f>
        <v>77.475</v>
      </c>
      <c r="M3" s="1">
        <v>2</v>
      </c>
    </row>
    <row r="4" spans="1:13" ht="29.25" customHeight="1">
      <c r="A4" s="1" t="s">
        <v>137</v>
      </c>
      <c r="B4" s="2" t="s">
        <v>13</v>
      </c>
      <c r="C4" s="2" t="s">
        <v>14</v>
      </c>
      <c r="D4" s="2" t="s">
        <v>15</v>
      </c>
      <c r="E4" s="2" t="s">
        <v>9</v>
      </c>
      <c r="F4" s="2">
        <v>53</v>
      </c>
      <c r="G4" s="2">
        <v>68.5</v>
      </c>
      <c r="H4" s="2">
        <v>121.5</v>
      </c>
      <c r="I4" s="4">
        <f t="shared" si="0"/>
        <v>30.375</v>
      </c>
      <c r="J4" s="4">
        <v>0</v>
      </c>
      <c r="K4" s="4">
        <f t="shared" si="1"/>
        <v>0</v>
      </c>
      <c r="L4" s="4">
        <f t="shared" si="2"/>
        <v>30.375</v>
      </c>
      <c r="M4" s="1">
        <v>3</v>
      </c>
    </row>
    <row r="5" spans="1:13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3" customHeight="1">
      <c r="A6" s="1" t="s">
        <v>138</v>
      </c>
      <c r="B6" s="2" t="s">
        <v>16</v>
      </c>
      <c r="C6" s="2" t="s">
        <v>17</v>
      </c>
      <c r="D6" s="2" t="s">
        <v>18</v>
      </c>
      <c r="E6" s="2" t="s">
        <v>19</v>
      </c>
      <c r="F6" s="2">
        <v>51.5</v>
      </c>
      <c r="G6" s="2">
        <v>67.5</v>
      </c>
      <c r="H6" s="2">
        <v>119</v>
      </c>
      <c r="I6" s="3">
        <f t="shared" si="0"/>
        <v>29.75</v>
      </c>
      <c r="J6" s="3">
        <v>89.22</v>
      </c>
      <c r="K6" s="3">
        <f t="shared" si="1"/>
        <v>44.61</v>
      </c>
      <c r="L6" s="3">
        <f t="shared" si="2"/>
        <v>74.36</v>
      </c>
      <c r="M6" s="1">
        <v>1</v>
      </c>
    </row>
    <row r="7" spans="1:13" ht="33" customHeight="1">
      <c r="A7" s="1" t="s">
        <v>138</v>
      </c>
      <c r="B7" s="2" t="s">
        <v>20</v>
      </c>
      <c r="C7" s="2" t="s">
        <v>21</v>
      </c>
      <c r="D7" s="2" t="s">
        <v>22</v>
      </c>
      <c r="E7" s="2" t="s">
        <v>19</v>
      </c>
      <c r="F7" s="2">
        <v>44</v>
      </c>
      <c r="G7" s="2">
        <v>58</v>
      </c>
      <c r="H7" s="2">
        <v>102</v>
      </c>
      <c r="I7" s="3">
        <f t="shared" si="0"/>
        <v>25.5</v>
      </c>
      <c r="J7" s="3">
        <v>86.16</v>
      </c>
      <c r="K7" s="3">
        <f t="shared" si="1"/>
        <v>43.08</v>
      </c>
      <c r="L7" s="3">
        <f t="shared" si="2"/>
        <v>68.58</v>
      </c>
      <c r="M7" s="1">
        <v>2</v>
      </c>
    </row>
    <row r="8" spans="1:13" ht="10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33" customHeight="1">
      <c r="A9" s="1" t="s">
        <v>139</v>
      </c>
      <c r="B9" s="2" t="s">
        <v>27</v>
      </c>
      <c r="C9" s="2" t="s">
        <v>28</v>
      </c>
      <c r="D9" s="2" t="s">
        <v>29</v>
      </c>
      <c r="E9" s="2" t="s">
        <v>26</v>
      </c>
      <c r="F9" s="2">
        <v>64.5</v>
      </c>
      <c r="G9" s="2">
        <v>79.5</v>
      </c>
      <c r="H9" s="2">
        <v>144</v>
      </c>
      <c r="I9" s="3">
        <f>H9/4</f>
        <v>36</v>
      </c>
      <c r="J9" s="3">
        <v>89.6</v>
      </c>
      <c r="K9" s="3">
        <f>J9/2</f>
        <v>44.8</v>
      </c>
      <c r="L9" s="3">
        <f>I9+K9</f>
        <v>80.8</v>
      </c>
      <c r="M9" s="1">
        <v>1</v>
      </c>
    </row>
    <row r="10" spans="1:13" ht="35.25" customHeight="1">
      <c r="A10" s="1" t="s">
        <v>139</v>
      </c>
      <c r="B10" s="2" t="s">
        <v>23</v>
      </c>
      <c r="C10" s="2" t="s">
        <v>24</v>
      </c>
      <c r="D10" s="2" t="s">
        <v>25</v>
      </c>
      <c r="E10" s="2" t="s">
        <v>26</v>
      </c>
      <c r="F10" s="2">
        <v>68</v>
      </c>
      <c r="G10" s="2">
        <v>77</v>
      </c>
      <c r="H10" s="2">
        <v>145</v>
      </c>
      <c r="I10" s="3">
        <f t="shared" si="0"/>
        <v>36.25</v>
      </c>
      <c r="J10" s="3">
        <v>88</v>
      </c>
      <c r="K10" s="3">
        <f t="shared" si="1"/>
        <v>44</v>
      </c>
      <c r="L10" s="3">
        <f t="shared" si="2"/>
        <v>80.25</v>
      </c>
      <c r="M10" s="1">
        <v>2</v>
      </c>
    </row>
    <row r="11" spans="1:13" ht="35.25" customHeight="1">
      <c r="A11" s="1" t="s">
        <v>139</v>
      </c>
      <c r="B11" s="2" t="s">
        <v>39</v>
      </c>
      <c r="C11" s="2" t="s">
        <v>40</v>
      </c>
      <c r="D11" s="2" t="s">
        <v>41</v>
      </c>
      <c r="E11" s="2" t="s">
        <v>26</v>
      </c>
      <c r="F11" s="2">
        <v>66</v>
      </c>
      <c r="G11" s="2">
        <v>73.5</v>
      </c>
      <c r="H11" s="2">
        <v>139.5</v>
      </c>
      <c r="I11" s="3">
        <f>H11/4</f>
        <v>34.875</v>
      </c>
      <c r="J11" s="3">
        <v>89.8</v>
      </c>
      <c r="K11" s="3">
        <f>J11/2</f>
        <v>44.9</v>
      </c>
      <c r="L11" s="3">
        <f>I11+K11</f>
        <v>79.775</v>
      </c>
      <c r="M11" s="1">
        <v>3</v>
      </c>
    </row>
    <row r="12" spans="1:13" ht="35.25" customHeight="1">
      <c r="A12" s="1" t="s">
        <v>139</v>
      </c>
      <c r="B12" s="2" t="s">
        <v>30</v>
      </c>
      <c r="C12" s="2" t="s">
        <v>31</v>
      </c>
      <c r="D12" s="2" t="s">
        <v>32</v>
      </c>
      <c r="E12" s="2" t="s">
        <v>26</v>
      </c>
      <c r="F12" s="2">
        <v>67.5</v>
      </c>
      <c r="G12" s="2">
        <v>76</v>
      </c>
      <c r="H12" s="2">
        <v>143.5</v>
      </c>
      <c r="I12" s="3">
        <f t="shared" si="0"/>
        <v>35.875</v>
      </c>
      <c r="J12" s="3">
        <v>86.8</v>
      </c>
      <c r="K12" s="3">
        <f t="shared" si="1"/>
        <v>43.4</v>
      </c>
      <c r="L12" s="3">
        <f t="shared" si="2"/>
        <v>79.275</v>
      </c>
      <c r="M12" s="1">
        <v>4</v>
      </c>
    </row>
    <row r="13" spans="1:13" ht="35.25" customHeight="1">
      <c r="A13" s="1" t="s">
        <v>139</v>
      </c>
      <c r="B13" s="2" t="s">
        <v>33</v>
      </c>
      <c r="C13" s="2" t="s">
        <v>34</v>
      </c>
      <c r="D13" s="2" t="s">
        <v>35</v>
      </c>
      <c r="E13" s="2" t="s">
        <v>26</v>
      </c>
      <c r="F13" s="2">
        <v>65.5</v>
      </c>
      <c r="G13" s="2">
        <v>76</v>
      </c>
      <c r="H13" s="2">
        <v>141.5</v>
      </c>
      <c r="I13" s="3">
        <f t="shared" si="0"/>
        <v>35.375</v>
      </c>
      <c r="J13" s="3">
        <v>86.4</v>
      </c>
      <c r="K13" s="3">
        <f t="shared" si="1"/>
        <v>43.2</v>
      </c>
      <c r="L13" s="3">
        <f t="shared" si="2"/>
        <v>78.575</v>
      </c>
      <c r="M13" s="1">
        <v>5</v>
      </c>
    </row>
    <row r="14" spans="1:13" ht="35.25" customHeight="1">
      <c r="A14" s="1" t="s">
        <v>139</v>
      </c>
      <c r="B14" s="2" t="s">
        <v>36</v>
      </c>
      <c r="C14" s="2" t="s">
        <v>37</v>
      </c>
      <c r="D14" s="2" t="s">
        <v>38</v>
      </c>
      <c r="E14" s="2" t="s">
        <v>26</v>
      </c>
      <c r="F14" s="2">
        <v>67</v>
      </c>
      <c r="G14" s="2">
        <v>74</v>
      </c>
      <c r="H14" s="2">
        <v>141</v>
      </c>
      <c r="I14" s="3">
        <f t="shared" si="0"/>
        <v>35.25</v>
      </c>
      <c r="J14" s="3">
        <v>86.4</v>
      </c>
      <c r="K14" s="3">
        <f t="shared" si="1"/>
        <v>43.2</v>
      </c>
      <c r="L14" s="3">
        <f t="shared" si="2"/>
        <v>78.45</v>
      </c>
      <c r="M14" s="1">
        <v>6</v>
      </c>
    </row>
    <row r="15" spans="1:13" ht="9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24" customHeight="1">
      <c r="A16" s="1" t="s">
        <v>139</v>
      </c>
      <c r="B16" s="2" t="s">
        <v>42</v>
      </c>
      <c r="C16" s="2" t="s">
        <v>43</v>
      </c>
      <c r="D16" s="2" t="s">
        <v>44</v>
      </c>
      <c r="E16" s="2" t="s">
        <v>45</v>
      </c>
      <c r="F16" s="2">
        <v>77</v>
      </c>
      <c r="G16" s="2">
        <v>81.5</v>
      </c>
      <c r="H16" s="2">
        <v>158.5</v>
      </c>
      <c r="I16" s="3">
        <f t="shared" si="0"/>
        <v>39.625</v>
      </c>
      <c r="J16" s="3">
        <v>89</v>
      </c>
      <c r="K16" s="3">
        <f t="shared" si="1"/>
        <v>44.5</v>
      </c>
      <c r="L16" s="3">
        <f t="shared" si="2"/>
        <v>84.125</v>
      </c>
      <c r="M16" s="1">
        <v>1</v>
      </c>
    </row>
    <row r="17" spans="1:13" ht="24" customHeight="1">
      <c r="A17" s="1" t="s">
        <v>139</v>
      </c>
      <c r="B17" s="2" t="s">
        <v>46</v>
      </c>
      <c r="C17" s="2" t="s">
        <v>47</v>
      </c>
      <c r="D17" s="2" t="s">
        <v>48</v>
      </c>
      <c r="E17" s="2" t="s">
        <v>45</v>
      </c>
      <c r="F17" s="2">
        <v>65.5</v>
      </c>
      <c r="G17" s="2">
        <v>73.5</v>
      </c>
      <c r="H17" s="2">
        <v>139</v>
      </c>
      <c r="I17" s="3">
        <f t="shared" si="0"/>
        <v>34.75</v>
      </c>
      <c r="J17" s="3">
        <v>82.2</v>
      </c>
      <c r="K17" s="3">
        <f t="shared" si="1"/>
        <v>41.1</v>
      </c>
      <c r="L17" s="3">
        <f t="shared" si="2"/>
        <v>75.85</v>
      </c>
      <c r="M17" s="1">
        <v>2</v>
      </c>
    </row>
    <row r="18" spans="1:13" ht="24" customHeight="1">
      <c r="A18" s="1" t="s">
        <v>139</v>
      </c>
      <c r="B18" s="2" t="s">
        <v>49</v>
      </c>
      <c r="C18" s="2" t="s">
        <v>50</v>
      </c>
      <c r="D18" s="2" t="s">
        <v>51</v>
      </c>
      <c r="E18" s="2" t="s">
        <v>45</v>
      </c>
      <c r="F18" s="2">
        <v>52</v>
      </c>
      <c r="G18" s="2">
        <v>72.5</v>
      </c>
      <c r="H18" s="2">
        <v>124.5</v>
      </c>
      <c r="I18" s="3">
        <f t="shared" si="0"/>
        <v>31.125</v>
      </c>
      <c r="J18" s="3">
        <v>79.6</v>
      </c>
      <c r="K18" s="3">
        <f t="shared" si="1"/>
        <v>39.8</v>
      </c>
      <c r="L18" s="3">
        <f t="shared" si="2"/>
        <v>70.925</v>
      </c>
      <c r="M18" s="1">
        <v>3</v>
      </c>
    </row>
    <row r="19" spans="1:13" ht="24" customHeight="1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24" customHeight="1">
      <c r="A20" s="1" t="s">
        <v>140</v>
      </c>
      <c r="B20" s="2" t="s">
        <v>52</v>
      </c>
      <c r="C20" s="2" t="s">
        <v>53</v>
      </c>
      <c r="D20" s="2" t="s">
        <v>54</v>
      </c>
      <c r="E20" s="2" t="s">
        <v>55</v>
      </c>
      <c r="F20" s="2">
        <v>63</v>
      </c>
      <c r="G20" s="2">
        <v>74.5</v>
      </c>
      <c r="H20" s="2">
        <v>137.5</v>
      </c>
      <c r="I20" s="3">
        <f t="shared" si="0"/>
        <v>34.375</v>
      </c>
      <c r="J20" s="3">
        <v>84.29</v>
      </c>
      <c r="K20" s="3">
        <f t="shared" si="1"/>
        <v>42.145</v>
      </c>
      <c r="L20" s="3">
        <f t="shared" si="2"/>
        <v>76.52000000000001</v>
      </c>
      <c r="M20" s="1">
        <v>1</v>
      </c>
    </row>
    <row r="21" spans="1:13" ht="24" customHeight="1">
      <c r="A21" s="1" t="s">
        <v>140</v>
      </c>
      <c r="B21" s="2" t="s">
        <v>56</v>
      </c>
      <c r="C21" s="2" t="s">
        <v>57</v>
      </c>
      <c r="D21" s="2" t="s">
        <v>58</v>
      </c>
      <c r="E21" s="2" t="s">
        <v>55</v>
      </c>
      <c r="F21" s="2">
        <v>61</v>
      </c>
      <c r="G21" s="2">
        <v>72.5</v>
      </c>
      <c r="H21" s="2">
        <v>133.5</v>
      </c>
      <c r="I21" s="3">
        <f t="shared" si="0"/>
        <v>33.375</v>
      </c>
      <c r="J21" s="3">
        <v>82.86</v>
      </c>
      <c r="K21" s="3">
        <f t="shared" si="1"/>
        <v>41.43</v>
      </c>
      <c r="L21" s="3">
        <f t="shared" si="2"/>
        <v>74.805</v>
      </c>
      <c r="M21" s="1">
        <v>2</v>
      </c>
    </row>
    <row r="22" spans="1:13" ht="24" customHeight="1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24" customHeight="1">
      <c r="A23" s="1" t="s">
        <v>140</v>
      </c>
      <c r="B23" s="2" t="s">
        <v>59</v>
      </c>
      <c r="C23" s="2" t="s">
        <v>60</v>
      </c>
      <c r="D23" s="2" t="s">
        <v>61</v>
      </c>
      <c r="E23" s="2" t="s">
        <v>62</v>
      </c>
      <c r="F23" s="2">
        <v>61</v>
      </c>
      <c r="G23" s="2">
        <v>66</v>
      </c>
      <c r="H23" s="2">
        <v>127</v>
      </c>
      <c r="I23" s="3">
        <f t="shared" si="0"/>
        <v>31.75</v>
      </c>
      <c r="J23" s="3">
        <v>86.14</v>
      </c>
      <c r="K23" s="3">
        <f t="shared" si="1"/>
        <v>43.07</v>
      </c>
      <c r="L23" s="3">
        <f t="shared" si="2"/>
        <v>74.82</v>
      </c>
      <c r="M23" s="1">
        <v>1</v>
      </c>
    </row>
    <row r="24" spans="1:13" ht="24" customHeight="1">
      <c r="A24" s="1" t="s">
        <v>140</v>
      </c>
      <c r="B24" s="2" t="s">
        <v>63</v>
      </c>
      <c r="C24" s="2" t="s">
        <v>64</v>
      </c>
      <c r="D24" s="2" t="s">
        <v>65</v>
      </c>
      <c r="E24" s="2" t="s">
        <v>62</v>
      </c>
      <c r="F24" s="2">
        <v>66</v>
      </c>
      <c r="G24" s="2">
        <v>59.5</v>
      </c>
      <c r="H24" s="2">
        <v>125.5</v>
      </c>
      <c r="I24" s="3">
        <f t="shared" si="0"/>
        <v>31.375</v>
      </c>
      <c r="J24" s="3">
        <v>80.86</v>
      </c>
      <c r="K24" s="3">
        <f t="shared" si="1"/>
        <v>40.43</v>
      </c>
      <c r="L24" s="3">
        <f t="shared" si="2"/>
        <v>71.805</v>
      </c>
      <c r="M24" s="1">
        <v>2</v>
      </c>
    </row>
    <row r="25" spans="1:13" ht="24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4" customHeight="1">
      <c r="A26" s="1" t="s">
        <v>141</v>
      </c>
      <c r="B26" s="2" t="s">
        <v>66</v>
      </c>
      <c r="C26" s="2" t="s">
        <v>67</v>
      </c>
      <c r="D26" s="2" t="s">
        <v>68</v>
      </c>
      <c r="E26" s="2" t="s">
        <v>69</v>
      </c>
      <c r="F26" s="2">
        <v>52</v>
      </c>
      <c r="G26" s="2">
        <v>55.5</v>
      </c>
      <c r="H26" s="2">
        <v>107.5</v>
      </c>
      <c r="I26" s="3">
        <f t="shared" si="0"/>
        <v>26.875</v>
      </c>
      <c r="J26" s="3">
        <v>85.8</v>
      </c>
      <c r="K26" s="3">
        <f t="shared" si="1"/>
        <v>42.9</v>
      </c>
      <c r="L26" s="3">
        <f t="shared" si="2"/>
        <v>69.775</v>
      </c>
      <c r="M26" s="1">
        <v>1</v>
      </c>
    </row>
    <row r="27" spans="1:13" ht="24" customHeight="1">
      <c r="A27" s="1" t="s">
        <v>141</v>
      </c>
      <c r="B27" s="2" t="s">
        <v>70</v>
      </c>
      <c r="C27" s="2" t="s">
        <v>71</v>
      </c>
      <c r="D27" s="2" t="s">
        <v>72</v>
      </c>
      <c r="E27" s="2" t="s">
        <v>69</v>
      </c>
      <c r="F27" s="2">
        <v>45.5</v>
      </c>
      <c r="G27" s="2">
        <v>49.75</v>
      </c>
      <c r="H27" s="2">
        <v>95.25</v>
      </c>
      <c r="I27" s="3">
        <f t="shared" si="0"/>
        <v>23.8125</v>
      </c>
      <c r="J27" s="3">
        <v>0</v>
      </c>
      <c r="K27" s="3">
        <f t="shared" si="1"/>
        <v>0</v>
      </c>
      <c r="L27" s="3">
        <f t="shared" si="2"/>
        <v>23.8125</v>
      </c>
      <c r="M27" s="1">
        <v>2</v>
      </c>
    </row>
    <row r="28" spans="1:13" ht="24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4" customHeight="1">
      <c r="A29" s="1" t="s">
        <v>141</v>
      </c>
      <c r="B29" s="2" t="s">
        <v>73</v>
      </c>
      <c r="C29" s="2" t="s">
        <v>74</v>
      </c>
      <c r="D29" s="2" t="s">
        <v>75</v>
      </c>
      <c r="E29" s="2" t="s">
        <v>76</v>
      </c>
      <c r="F29" s="2">
        <v>53.5</v>
      </c>
      <c r="G29" s="2">
        <v>51</v>
      </c>
      <c r="H29" s="2">
        <v>104.5</v>
      </c>
      <c r="I29" s="3">
        <f t="shared" si="0"/>
        <v>26.125</v>
      </c>
      <c r="J29" s="3">
        <v>88.8</v>
      </c>
      <c r="K29" s="3">
        <f t="shared" si="1"/>
        <v>44.4</v>
      </c>
      <c r="L29" s="3">
        <f t="shared" si="2"/>
        <v>70.525</v>
      </c>
      <c r="M29" s="1">
        <v>1</v>
      </c>
    </row>
    <row r="30" spans="1:13" ht="24" customHeight="1">
      <c r="A30" s="1" t="s">
        <v>141</v>
      </c>
      <c r="B30" s="2" t="s">
        <v>77</v>
      </c>
      <c r="C30" s="2" t="s">
        <v>78</v>
      </c>
      <c r="D30" s="2" t="s">
        <v>79</v>
      </c>
      <c r="E30" s="2" t="s">
        <v>76</v>
      </c>
      <c r="F30" s="2">
        <v>47.5</v>
      </c>
      <c r="G30" s="2">
        <v>53</v>
      </c>
      <c r="H30" s="2">
        <v>100.5</v>
      </c>
      <c r="I30" s="3">
        <f t="shared" si="0"/>
        <v>25.125</v>
      </c>
      <c r="J30" s="3">
        <v>86.8</v>
      </c>
      <c r="K30" s="3">
        <f t="shared" si="1"/>
        <v>43.4</v>
      </c>
      <c r="L30" s="3">
        <f t="shared" si="2"/>
        <v>68.525</v>
      </c>
      <c r="M30" s="1">
        <v>2</v>
      </c>
    </row>
    <row r="31" spans="1:13" ht="24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24" customHeight="1">
      <c r="A32" s="1" t="s">
        <v>140</v>
      </c>
      <c r="B32" s="2" t="s">
        <v>80</v>
      </c>
      <c r="C32" s="2" t="s">
        <v>81</v>
      </c>
      <c r="D32" s="2" t="s">
        <v>82</v>
      </c>
      <c r="E32" s="2" t="s">
        <v>83</v>
      </c>
      <c r="F32" s="2">
        <v>81</v>
      </c>
      <c r="G32" s="2">
        <v>75.5</v>
      </c>
      <c r="H32" s="2">
        <v>156.5</v>
      </c>
      <c r="I32" s="3">
        <f t="shared" si="0"/>
        <v>39.125</v>
      </c>
      <c r="J32" s="3">
        <v>90.86</v>
      </c>
      <c r="K32" s="3">
        <f t="shared" si="1"/>
        <v>45.43</v>
      </c>
      <c r="L32" s="3">
        <f t="shared" si="2"/>
        <v>84.555</v>
      </c>
      <c r="M32" s="1">
        <v>1</v>
      </c>
    </row>
    <row r="33" spans="1:13" ht="14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4" customHeight="1">
      <c r="A34" s="1" t="s">
        <v>137</v>
      </c>
      <c r="B34" s="2" t="s">
        <v>84</v>
      </c>
      <c r="C34" s="2" t="s">
        <v>85</v>
      </c>
      <c r="D34" s="2" t="s">
        <v>86</v>
      </c>
      <c r="E34" s="2" t="s">
        <v>87</v>
      </c>
      <c r="F34" s="2">
        <v>65.5</v>
      </c>
      <c r="G34" s="2">
        <v>64</v>
      </c>
      <c r="H34" s="2">
        <v>129.5</v>
      </c>
      <c r="I34" s="3">
        <f t="shared" si="0"/>
        <v>32.375</v>
      </c>
      <c r="J34" s="3">
        <v>90</v>
      </c>
      <c r="K34" s="3">
        <f t="shared" si="1"/>
        <v>45</v>
      </c>
      <c r="L34" s="3">
        <f t="shared" si="2"/>
        <v>77.375</v>
      </c>
      <c r="M34" s="1">
        <v>1</v>
      </c>
    </row>
    <row r="35" spans="1:13" ht="22.5">
      <c r="A35" s="1" t="s">
        <v>137</v>
      </c>
      <c r="B35" s="2" t="s">
        <v>88</v>
      </c>
      <c r="C35" s="2" t="s">
        <v>89</v>
      </c>
      <c r="D35" s="2" t="s">
        <v>90</v>
      </c>
      <c r="E35" s="2" t="s">
        <v>87</v>
      </c>
      <c r="F35" s="2">
        <v>57</v>
      </c>
      <c r="G35" s="2">
        <v>67</v>
      </c>
      <c r="H35" s="2">
        <v>124</v>
      </c>
      <c r="I35" s="3">
        <f t="shared" si="0"/>
        <v>31</v>
      </c>
      <c r="J35" s="3">
        <v>85.6</v>
      </c>
      <c r="K35" s="3">
        <f t="shared" si="1"/>
        <v>42.8</v>
      </c>
      <c r="L35" s="3">
        <f t="shared" si="2"/>
        <v>73.8</v>
      </c>
      <c r="M35" s="1">
        <v>2</v>
      </c>
    </row>
    <row r="36" spans="1:13" ht="22.5">
      <c r="A36" s="1" t="s">
        <v>137</v>
      </c>
      <c r="B36" s="2" t="s">
        <v>91</v>
      </c>
      <c r="C36" s="2" t="s">
        <v>92</v>
      </c>
      <c r="D36" s="2" t="s">
        <v>93</v>
      </c>
      <c r="E36" s="2" t="s">
        <v>87</v>
      </c>
      <c r="F36" s="2">
        <v>57.5</v>
      </c>
      <c r="G36" s="2">
        <v>66.5</v>
      </c>
      <c r="H36" s="2">
        <v>124</v>
      </c>
      <c r="I36" s="3">
        <f t="shared" si="0"/>
        <v>31</v>
      </c>
      <c r="J36" s="3">
        <v>80.8</v>
      </c>
      <c r="K36" s="3">
        <f t="shared" si="1"/>
        <v>40.4</v>
      </c>
      <c r="L36" s="3">
        <f t="shared" si="2"/>
        <v>71.4</v>
      </c>
      <c r="M36" s="1">
        <v>3</v>
      </c>
    </row>
    <row r="37" spans="1:13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22.5">
      <c r="A38" s="1" t="s">
        <v>142</v>
      </c>
      <c r="B38" s="2" t="s">
        <v>94</v>
      </c>
      <c r="C38" s="2" t="s">
        <v>95</v>
      </c>
      <c r="D38" s="2" t="s">
        <v>96</v>
      </c>
      <c r="E38" s="2" t="s">
        <v>97</v>
      </c>
      <c r="F38" s="2">
        <v>63</v>
      </c>
      <c r="G38" s="2">
        <v>0</v>
      </c>
      <c r="H38" s="2">
        <v>63</v>
      </c>
      <c r="I38" s="3">
        <f aca="true" t="shared" si="3" ref="I38:I49">H38*0.4</f>
        <v>25.200000000000003</v>
      </c>
      <c r="J38" s="3">
        <v>88.88</v>
      </c>
      <c r="K38" s="3">
        <f aca="true" t="shared" si="4" ref="K38:K49">J38*0.6</f>
        <v>53.327999999999996</v>
      </c>
      <c r="L38" s="3">
        <f aca="true" t="shared" si="5" ref="L38:L49">I38+K38</f>
        <v>78.52799999999999</v>
      </c>
      <c r="M38" s="1">
        <v>1</v>
      </c>
    </row>
    <row r="39" spans="1:13" ht="22.5">
      <c r="A39" s="1" t="s">
        <v>142</v>
      </c>
      <c r="B39" s="2" t="s">
        <v>101</v>
      </c>
      <c r="C39" s="2" t="s">
        <v>102</v>
      </c>
      <c r="D39" s="2" t="s">
        <v>103</v>
      </c>
      <c r="E39" s="2" t="s">
        <v>97</v>
      </c>
      <c r="F39" s="2">
        <v>53.5</v>
      </c>
      <c r="G39" s="2">
        <v>0</v>
      </c>
      <c r="H39" s="2">
        <v>53.5</v>
      </c>
      <c r="I39" s="3">
        <f t="shared" si="3"/>
        <v>21.400000000000002</v>
      </c>
      <c r="J39" s="3">
        <v>92.5</v>
      </c>
      <c r="K39" s="3">
        <f t="shared" si="4"/>
        <v>55.5</v>
      </c>
      <c r="L39" s="3">
        <f t="shared" si="5"/>
        <v>76.9</v>
      </c>
      <c r="M39" s="1">
        <v>2</v>
      </c>
    </row>
    <row r="40" spans="1:13" ht="22.5">
      <c r="A40" s="1" t="s">
        <v>142</v>
      </c>
      <c r="B40" s="2" t="s">
        <v>98</v>
      </c>
      <c r="C40" s="2" t="s">
        <v>99</v>
      </c>
      <c r="D40" s="2" t="s">
        <v>100</v>
      </c>
      <c r="E40" s="2" t="s">
        <v>97</v>
      </c>
      <c r="F40" s="2">
        <v>57</v>
      </c>
      <c r="G40" s="2">
        <v>0</v>
      </c>
      <c r="H40" s="2">
        <v>57</v>
      </c>
      <c r="I40" s="3">
        <f t="shared" si="3"/>
        <v>22.8</v>
      </c>
      <c r="J40" s="3">
        <v>87.4</v>
      </c>
      <c r="K40" s="3">
        <f t="shared" si="4"/>
        <v>52.440000000000005</v>
      </c>
      <c r="L40" s="3">
        <f t="shared" si="5"/>
        <v>75.24000000000001</v>
      </c>
      <c r="M40" s="1">
        <v>3</v>
      </c>
    </row>
    <row r="41" spans="1:13" ht="22.5">
      <c r="A41" s="1" t="s">
        <v>142</v>
      </c>
      <c r="B41" s="2" t="s">
        <v>104</v>
      </c>
      <c r="C41" s="2" t="s">
        <v>105</v>
      </c>
      <c r="D41" s="2" t="s">
        <v>106</v>
      </c>
      <c r="E41" s="2" t="s">
        <v>97</v>
      </c>
      <c r="F41" s="2">
        <v>51</v>
      </c>
      <c r="G41" s="2">
        <v>0</v>
      </c>
      <c r="H41" s="2">
        <v>51</v>
      </c>
      <c r="I41" s="3">
        <f t="shared" si="3"/>
        <v>20.400000000000002</v>
      </c>
      <c r="J41" s="3">
        <v>87.26</v>
      </c>
      <c r="K41" s="3">
        <f t="shared" si="4"/>
        <v>52.356</v>
      </c>
      <c r="L41" s="3">
        <f t="shared" si="5"/>
        <v>72.756</v>
      </c>
      <c r="M41" s="1">
        <v>4</v>
      </c>
    </row>
    <row r="42" spans="1:13" ht="22.5">
      <c r="A42" s="1" t="s">
        <v>142</v>
      </c>
      <c r="B42" s="2" t="s">
        <v>113</v>
      </c>
      <c r="C42" s="2" t="s">
        <v>114</v>
      </c>
      <c r="D42" s="2" t="s">
        <v>115</v>
      </c>
      <c r="E42" s="2" t="s">
        <v>97</v>
      </c>
      <c r="F42" s="2">
        <v>49</v>
      </c>
      <c r="G42" s="2">
        <v>0</v>
      </c>
      <c r="H42" s="2">
        <v>49</v>
      </c>
      <c r="I42" s="3">
        <f t="shared" si="3"/>
        <v>19.6</v>
      </c>
      <c r="J42" s="3">
        <v>88</v>
      </c>
      <c r="K42" s="3">
        <f t="shared" si="4"/>
        <v>52.8</v>
      </c>
      <c r="L42" s="3">
        <f t="shared" si="5"/>
        <v>72.4</v>
      </c>
      <c r="M42" s="1">
        <v>5</v>
      </c>
    </row>
    <row r="43" spans="1:13" ht="22.5">
      <c r="A43" s="1" t="s">
        <v>142</v>
      </c>
      <c r="B43" s="2" t="s">
        <v>110</v>
      </c>
      <c r="C43" s="2" t="s">
        <v>111</v>
      </c>
      <c r="D43" s="2" t="s">
        <v>112</v>
      </c>
      <c r="E43" s="2" t="s">
        <v>97</v>
      </c>
      <c r="F43" s="2">
        <v>50</v>
      </c>
      <c r="G43" s="2">
        <v>0</v>
      </c>
      <c r="H43" s="2">
        <v>50</v>
      </c>
      <c r="I43" s="3">
        <f t="shared" si="3"/>
        <v>20</v>
      </c>
      <c r="J43" s="3">
        <v>85.4</v>
      </c>
      <c r="K43" s="3">
        <f t="shared" si="4"/>
        <v>51.24</v>
      </c>
      <c r="L43" s="3">
        <f t="shared" si="5"/>
        <v>71.24000000000001</v>
      </c>
      <c r="M43" s="1">
        <v>6</v>
      </c>
    </row>
    <row r="44" spans="1:13" ht="22.5">
      <c r="A44" s="1" t="s">
        <v>142</v>
      </c>
      <c r="B44" s="2" t="s">
        <v>116</v>
      </c>
      <c r="C44" s="2" t="s">
        <v>117</v>
      </c>
      <c r="D44" s="2" t="s">
        <v>118</v>
      </c>
      <c r="E44" s="2" t="s">
        <v>97</v>
      </c>
      <c r="F44" s="2">
        <v>47</v>
      </c>
      <c r="G44" s="2">
        <v>0</v>
      </c>
      <c r="H44" s="2">
        <v>47</v>
      </c>
      <c r="I44" s="3">
        <f t="shared" si="3"/>
        <v>18.8</v>
      </c>
      <c r="J44" s="3">
        <v>85.18</v>
      </c>
      <c r="K44" s="3">
        <f t="shared" si="4"/>
        <v>51.108000000000004</v>
      </c>
      <c r="L44" s="3">
        <f t="shared" si="5"/>
        <v>69.908</v>
      </c>
      <c r="M44" s="1">
        <v>7</v>
      </c>
    </row>
    <row r="45" spans="1:13" ht="22.5">
      <c r="A45" s="1" t="s">
        <v>142</v>
      </c>
      <c r="B45" s="2" t="s">
        <v>107</v>
      </c>
      <c r="C45" s="2" t="s">
        <v>108</v>
      </c>
      <c r="D45" s="2" t="s">
        <v>109</v>
      </c>
      <c r="E45" s="2" t="s">
        <v>97</v>
      </c>
      <c r="F45" s="2">
        <v>50</v>
      </c>
      <c r="G45" s="2">
        <v>0</v>
      </c>
      <c r="H45" s="2">
        <v>50</v>
      </c>
      <c r="I45" s="3">
        <f t="shared" si="3"/>
        <v>20</v>
      </c>
      <c r="J45" s="3">
        <v>81.2</v>
      </c>
      <c r="K45" s="3">
        <f t="shared" si="4"/>
        <v>48.72</v>
      </c>
      <c r="L45" s="3">
        <f t="shared" si="5"/>
        <v>68.72</v>
      </c>
      <c r="M45" s="1">
        <v>8</v>
      </c>
    </row>
    <row r="46" spans="1:13" ht="22.5">
      <c r="A46" s="1" t="s">
        <v>142</v>
      </c>
      <c r="B46" s="2" t="s">
        <v>119</v>
      </c>
      <c r="C46" s="2" t="s">
        <v>120</v>
      </c>
      <c r="D46" s="2" t="s">
        <v>121</v>
      </c>
      <c r="E46" s="2" t="s">
        <v>97</v>
      </c>
      <c r="F46" s="2">
        <v>41</v>
      </c>
      <c r="G46" s="2">
        <v>0</v>
      </c>
      <c r="H46" s="2">
        <v>41</v>
      </c>
      <c r="I46" s="3">
        <f t="shared" si="3"/>
        <v>16.400000000000002</v>
      </c>
      <c r="J46" s="3">
        <v>81.56</v>
      </c>
      <c r="K46" s="3">
        <f t="shared" si="4"/>
        <v>48.936</v>
      </c>
      <c r="L46" s="3">
        <f t="shared" si="5"/>
        <v>65.336</v>
      </c>
      <c r="M46" s="1">
        <v>9</v>
      </c>
    </row>
    <row r="47" spans="1:13" ht="22.5">
      <c r="A47" s="1" t="s">
        <v>142</v>
      </c>
      <c r="B47" s="2" t="s">
        <v>122</v>
      </c>
      <c r="C47" s="2" t="s">
        <v>123</v>
      </c>
      <c r="D47" s="2" t="s">
        <v>124</v>
      </c>
      <c r="E47" s="2" t="s">
        <v>97</v>
      </c>
      <c r="F47" s="2">
        <v>40.5</v>
      </c>
      <c r="G47" s="2">
        <v>0</v>
      </c>
      <c r="H47" s="2">
        <v>40.5</v>
      </c>
      <c r="I47" s="3">
        <f t="shared" si="3"/>
        <v>16.2</v>
      </c>
      <c r="J47" s="3">
        <v>79.2</v>
      </c>
      <c r="K47" s="3">
        <f t="shared" si="4"/>
        <v>47.52</v>
      </c>
      <c r="L47" s="3">
        <f t="shared" si="5"/>
        <v>63.72</v>
      </c>
      <c r="M47" s="1">
        <v>10</v>
      </c>
    </row>
    <row r="48" spans="1:13" ht="22.5">
      <c r="A48" s="1" t="s">
        <v>142</v>
      </c>
      <c r="B48" s="2" t="s">
        <v>128</v>
      </c>
      <c r="C48" s="2" t="s">
        <v>129</v>
      </c>
      <c r="D48" s="2" t="s">
        <v>130</v>
      </c>
      <c r="E48" s="2" t="s">
        <v>97</v>
      </c>
      <c r="F48" s="2">
        <v>32.5</v>
      </c>
      <c r="G48" s="2">
        <v>0</v>
      </c>
      <c r="H48" s="2">
        <v>32.5</v>
      </c>
      <c r="I48" s="3">
        <f t="shared" si="3"/>
        <v>13</v>
      </c>
      <c r="J48" s="3">
        <v>83.8</v>
      </c>
      <c r="K48" s="3">
        <f t="shared" si="4"/>
        <v>50.279999999999994</v>
      </c>
      <c r="L48" s="3">
        <f t="shared" si="5"/>
        <v>63.279999999999994</v>
      </c>
      <c r="M48" s="1">
        <v>11</v>
      </c>
    </row>
    <row r="49" spans="1:13" ht="22.5">
      <c r="A49" s="1" t="s">
        <v>142</v>
      </c>
      <c r="B49" s="2" t="s">
        <v>125</v>
      </c>
      <c r="C49" s="2" t="s">
        <v>126</v>
      </c>
      <c r="D49" s="2" t="s">
        <v>127</v>
      </c>
      <c r="E49" s="2" t="s">
        <v>97</v>
      </c>
      <c r="F49" s="2">
        <v>38.5</v>
      </c>
      <c r="G49" s="2">
        <v>0</v>
      </c>
      <c r="H49" s="2">
        <v>38.5</v>
      </c>
      <c r="I49" s="3">
        <f t="shared" si="3"/>
        <v>15.4</v>
      </c>
      <c r="J49" s="3">
        <v>79.24</v>
      </c>
      <c r="K49" s="3">
        <f t="shared" si="4"/>
        <v>47.544</v>
      </c>
      <c r="L49" s="3">
        <f t="shared" si="5"/>
        <v>62.943999999999996</v>
      </c>
      <c r="M49" s="1">
        <v>12</v>
      </c>
    </row>
  </sheetData>
  <mergeCells count="10">
    <mergeCell ref="A33:M33"/>
    <mergeCell ref="A37:M37"/>
    <mergeCell ref="B22:M22"/>
    <mergeCell ref="A25:M25"/>
    <mergeCell ref="A28:M28"/>
    <mergeCell ref="A31:M31"/>
    <mergeCell ref="A5:M5"/>
    <mergeCell ref="A8:M8"/>
    <mergeCell ref="A15:M15"/>
    <mergeCell ref="B19:M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&amp;C监察局人员：            人社局人员：          教育局人员：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2014-08-01T03:18:14Z</cp:lastPrinted>
  <dcterms:created xsi:type="dcterms:W3CDTF">2014-07-28T02:43:13Z</dcterms:created>
  <dcterms:modified xsi:type="dcterms:W3CDTF">2014-08-02T04:52:40Z</dcterms:modified>
  <cp:category/>
  <cp:version/>
  <cp:contentType/>
  <cp:contentStatus/>
</cp:coreProperties>
</file>