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50" windowWidth="14940" windowHeight="9150" activeTab="0"/>
  </bookViews>
  <sheets>
    <sheet name="综合" sheetId="1" r:id="rId1"/>
    <sheet name="思品" sheetId="2" r:id="rId2"/>
    <sheet name="体育" sheetId="3" r:id="rId3"/>
    <sheet name="科学" sheetId="4" r:id="rId4"/>
    <sheet name="音乐" sheetId="5" r:id="rId5"/>
    <sheet name="美术" sheetId="6" r:id="rId6"/>
    <sheet name="英语" sheetId="7" r:id="rId7"/>
    <sheet name="小数" sheetId="8" r:id="rId8"/>
    <sheet name="小语" sheetId="9" r:id="rId9"/>
  </sheets>
  <definedNames>
    <definedName name="_xlnm.Print_Titles" localSheetId="8">'小语'!$1:$1</definedName>
    <definedName name="_xlnm.Print_Titles" localSheetId="6">'英语'!$1:$1</definedName>
  </definedNames>
  <calcPr fullCalcOnLoad="1"/>
</workbook>
</file>

<file path=xl/sharedStrings.xml><?xml version="1.0" encoding="utf-8"?>
<sst xmlns="http://schemas.openxmlformats.org/spreadsheetml/2006/main" count="1565" uniqueCount="796">
  <si>
    <t>岗位名称</t>
  </si>
  <si>
    <t>姓名</t>
  </si>
  <si>
    <t>准考证号</t>
  </si>
  <si>
    <t>身份证号</t>
  </si>
  <si>
    <t>综合分</t>
  </si>
  <si>
    <t>专业分</t>
  </si>
  <si>
    <t>乐安县小学语文</t>
  </si>
  <si>
    <t>曾前</t>
  </si>
  <si>
    <t>10125020105</t>
  </si>
  <si>
    <t>36252619920813264X</t>
  </si>
  <si>
    <t>74.5</t>
  </si>
  <si>
    <t>61</t>
  </si>
  <si>
    <t>135.5</t>
  </si>
  <si>
    <t>张倩</t>
  </si>
  <si>
    <t>10125020222</t>
  </si>
  <si>
    <t>360781199405270025</t>
  </si>
  <si>
    <t>70</t>
  </si>
  <si>
    <t>64</t>
  </si>
  <si>
    <t>134</t>
  </si>
  <si>
    <t>易燕苹</t>
  </si>
  <si>
    <t>10125020212</t>
  </si>
  <si>
    <t>362526199201040822</t>
  </si>
  <si>
    <t>59</t>
  </si>
  <si>
    <t>123</t>
  </si>
  <si>
    <t>62</t>
  </si>
  <si>
    <t>江露萍</t>
  </si>
  <si>
    <t>10125020229</t>
  </si>
  <si>
    <t>360781199409235526</t>
  </si>
  <si>
    <t>66.5</t>
  </si>
  <si>
    <t>55.5</t>
  </si>
  <si>
    <t>122</t>
  </si>
  <si>
    <t>李毅</t>
  </si>
  <si>
    <t>10125020217</t>
  </si>
  <si>
    <t>360722199301115135</t>
  </si>
  <si>
    <t>65</t>
  </si>
  <si>
    <t>54</t>
  </si>
  <si>
    <t>119</t>
  </si>
  <si>
    <t>65.5</t>
  </si>
  <si>
    <t>53</t>
  </si>
  <si>
    <t>袁绿梅</t>
  </si>
  <si>
    <t>10125020202</t>
  </si>
  <si>
    <t>362525198602011247</t>
  </si>
  <si>
    <t>63.5</t>
  </si>
  <si>
    <t>54.5</t>
  </si>
  <si>
    <t>118</t>
  </si>
  <si>
    <t>董谷芬</t>
  </si>
  <si>
    <t>10125020111</t>
  </si>
  <si>
    <t>362526199310100062</t>
  </si>
  <si>
    <t>64.5</t>
  </si>
  <si>
    <t>52.5</t>
  </si>
  <si>
    <t>117</t>
  </si>
  <si>
    <t>应甜甜</t>
  </si>
  <si>
    <t>10125020130</t>
  </si>
  <si>
    <t>360502199406091620</t>
  </si>
  <si>
    <t>61.5</t>
  </si>
  <si>
    <t>周楚楚</t>
  </si>
  <si>
    <t>10125020104</t>
  </si>
  <si>
    <t>362531199309206047</t>
  </si>
  <si>
    <t>66</t>
  </si>
  <si>
    <t>49.5</t>
  </si>
  <si>
    <t>115.5</t>
  </si>
  <si>
    <t>饶芸朦</t>
  </si>
  <si>
    <t>10125020123</t>
  </si>
  <si>
    <t>362528199308080042</t>
  </si>
  <si>
    <t>49</t>
  </si>
  <si>
    <t>110</t>
  </si>
  <si>
    <t>杨小玲</t>
  </si>
  <si>
    <t>10125020224</t>
  </si>
  <si>
    <t>362526199211221029</t>
  </si>
  <si>
    <t>57</t>
  </si>
  <si>
    <t>彭丽兰</t>
  </si>
  <si>
    <t>10125020309</t>
  </si>
  <si>
    <t>36242219920106812X</t>
  </si>
  <si>
    <t>59.5</t>
  </si>
  <si>
    <t>109</t>
  </si>
  <si>
    <t>张相红</t>
  </si>
  <si>
    <t>10125020129</t>
  </si>
  <si>
    <t>362526199106203822</t>
  </si>
  <si>
    <t>50.5</t>
  </si>
  <si>
    <t>56.5</t>
  </si>
  <si>
    <t>107</t>
  </si>
  <si>
    <t>胡丹</t>
  </si>
  <si>
    <t>10125020110</t>
  </si>
  <si>
    <t>36252619920521122X</t>
  </si>
  <si>
    <t>56</t>
  </si>
  <si>
    <t>105.5</t>
  </si>
  <si>
    <t>50</t>
  </si>
  <si>
    <t>103</t>
  </si>
  <si>
    <t>肖燕珍</t>
  </si>
  <si>
    <t>10125020124</t>
  </si>
  <si>
    <t>360733199211224126</t>
  </si>
  <si>
    <t>47.5</t>
  </si>
  <si>
    <t>102</t>
  </si>
  <si>
    <t>姜飞玲</t>
  </si>
  <si>
    <t>10125020210</t>
  </si>
  <si>
    <t>360121199009213943</t>
  </si>
  <si>
    <t>罗金萍</t>
  </si>
  <si>
    <t>10125020125</t>
  </si>
  <si>
    <t>360722199403063321</t>
  </si>
  <si>
    <t>李婕</t>
  </si>
  <si>
    <t>10125020122</t>
  </si>
  <si>
    <t>362502199503060828</t>
  </si>
  <si>
    <t>51</t>
  </si>
  <si>
    <t>101.5</t>
  </si>
  <si>
    <t>张添花</t>
  </si>
  <si>
    <t>10125020230</t>
  </si>
  <si>
    <t>362425199202051820</t>
  </si>
  <si>
    <t>46.5</t>
  </si>
  <si>
    <t>101</t>
  </si>
  <si>
    <t>罗美莲</t>
  </si>
  <si>
    <t>10125020305</t>
  </si>
  <si>
    <t>362425199105143029</t>
  </si>
  <si>
    <t>100.5</t>
  </si>
  <si>
    <t>黄春婷</t>
  </si>
  <si>
    <t>10125020128</t>
  </si>
  <si>
    <t>36073519940213162X</t>
  </si>
  <si>
    <t>52</t>
  </si>
  <si>
    <t>99.5</t>
  </si>
  <si>
    <t>蔡清清</t>
  </si>
  <si>
    <t>10125020115</t>
  </si>
  <si>
    <t>362526199204101520</t>
  </si>
  <si>
    <t>48</t>
  </si>
  <si>
    <t>99</t>
  </si>
  <si>
    <t>廖雲霞</t>
  </si>
  <si>
    <t>10125020227</t>
  </si>
  <si>
    <t>362526199206222107</t>
  </si>
  <si>
    <t>97.5</t>
  </si>
  <si>
    <t>刘欢欢</t>
  </si>
  <si>
    <t>10125020103</t>
  </si>
  <si>
    <t>36252619920408082x</t>
  </si>
  <si>
    <t>44.5</t>
  </si>
  <si>
    <t>97</t>
  </si>
  <si>
    <t>周秋梅</t>
  </si>
  <si>
    <t>10125020207</t>
  </si>
  <si>
    <t>360622199307211528</t>
  </si>
  <si>
    <t>42.5</t>
  </si>
  <si>
    <t>95</t>
  </si>
  <si>
    <t>车庆琳</t>
  </si>
  <si>
    <t>10125020114</t>
  </si>
  <si>
    <t>362502199510010028</t>
  </si>
  <si>
    <t>51.5</t>
  </si>
  <si>
    <t>94</t>
  </si>
  <si>
    <t>温红</t>
  </si>
  <si>
    <t>10125020117</t>
  </si>
  <si>
    <t>360735199203191689</t>
  </si>
  <si>
    <t>42</t>
  </si>
  <si>
    <t>刘芳军</t>
  </si>
  <si>
    <t>10125020308</t>
  </si>
  <si>
    <t>360781199410083427</t>
  </si>
  <si>
    <t>39</t>
  </si>
  <si>
    <t>93</t>
  </si>
  <si>
    <t>邱婷</t>
  </si>
  <si>
    <t>10125020116</t>
  </si>
  <si>
    <t>362526199307012328</t>
  </si>
  <si>
    <t>92.5</t>
  </si>
  <si>
    <t>26</t>
  </si>
  <si>
    <t>黄艳萍</t>
  </si>
  <si>
    <t>10125020302</t>
  </si>
  <si>
    <t>362526199210125086</t>
  </si>
  <si>
    <t>46</t>
  </si>
  <si>
    <t>41.5</t>
  </si>
  <si>
    <t>92</t>
  </si>
  <si>
    <t>官清</t>
  </si>
  <si>
    <t>10125020126</t>
  </si>
  <si>
    <t>362524199211172527</t>
  </si>
  <si>
    <t>90.5</t>
  </si>
  <si>
    <t>28</t>
  </si>
  <si>
    <t>赖斌</t>
  </si>
  <si>
    <t>10125020219</t>
  </si>
  <si>
    <t>36050219930610093X</t>
  </si>
  <si>
    <t>43</t>
  </si>
  <si>
    <t>47</t>
  </si>
  <si>
    <t>90</t>
  </si>
  <si>
    <t>29</t>
  </si>
  <si>
    <t>付兰兰</t>
  </si>
  <si>
    <t>10125020304</t>
  </si>
  <si>
    <t>362527199208022543</t>
  </si>
  <si>
    <t>39.5</t>
  </si>
  <si>
    <t>89.5</t>
  </si>
  <si>
    <t>吴晨</t>
  </si>
  <si>
    <t>10125020221</t>
  </si>
  <si>
    <t>362502199406070629</t>
  </si>
  <si>
    <t>罗颖</t>
  </si>
  <si>
    <t>10125020205</t>
  </si>
  <si>
    <t>36252619930113202X</t>
  </si>
  <si>
    <t>48.5</t>
  </si>
  <si>
    <t>88</t>
  </si>
  <si>
    <t>张梦君</t>
  </si>
  <si>
    <t>10125020211</t>
  </si>
  <si>
    <t>362302199211274524</t>
  </si>
  <si>
    <t>36.5</t>
  </si>
  <si>
    <t>85</t>
  </si>
  <si>
    <t>王素云</t>
  </si>
  <si>
    <t>10125020204</t>
  </si>
  <si>
    <t>362526199110302663</t>
  </si>
  <si>
    <t>84.5</t>
  </si>
  <si>
    <t>33</t>
  </si>
  <si>
    <t>32.5</t>
  </si>
  <si>
    <t>34</t>
  </si>
  <si>
    <t>陈春英</t>
  </si>
  <si>
    <t>10125020203</t>
  </si>
  <si>
    <t>360721199403024027</t>
  </si>
  <si>
    <t>34.5</t>
  </si>
  <si>
    <t>80.5</t>
  </si>
  <si>
    <t>35</t>
  </si>
  <si>
    <t>陈颉</t>
  </si>
  <si>
    <t>10125020120</t>
  </si>
  <si>
    <t>362526199312270022</t>
  </si>
  <si>
    <t>37</t>
  </si>
  <si>
    <t>80</t>
  </si>
  <si>
    <t>36</t>
  </si>
  <si>
    <t>邹盼</t>
  </si>
  <si>
    <t>10125020109</t>
  </si>
  <si>
    <t>362526199301145322</t>
  </si>
  <si>
    <t>43.5</t>
  </si>
  <si>
    <t>赵庆蕾</t>
  </si>
  <si>
    <t>10125020220</t>
  </si>
  <si>
    <t>360722199208160089</t>
  </si>
  <si>
    <t>33.5</t>
  </si>
  <si>
    <t>45</t>
  </si>
  <si>
    <t>78.5</t>
  </si>
  <si>
    <t>熊晴雯</t>
  </si>
  <si>
    <t>10125020118</t>
  </si>
  <si>
    <t>360121199308097524</t>
  </si>
  <si>
    <t>胡青青</t>
  </si>
  <si>
    <t>10125020121</t>
  </si>
  <si>
    <t>36252619920421412X</t>
  </si>
  <si>
    <t>40</t>
  </si>
  <si>
    <t>37.5</t>
  </si>
  <si>
    <t>77.5</t>
  </si>
  <si>
    <t>38</t>
  </si>
  <si>
    <t>38.5</t>
  </si>
  <si>
    <t>71.5</t>
  </si>
  <si>
    <t>71</t>
  </si>
  <si>
    <t>27.5</t>
  </si>
  <si>
    <t>69.5</t>
  </si>
  <si>
    <t>41</t>
  </si>
  <si>
    <t>30.5</t>
  </si>
  <si>
    <t>68.5</t>
  </si>
  <si>
    <t>乐安县小学数学</t>
  </si>
  <si>
    <t>林琴</t>
  </si>
  <si>
    <t>10225020415</t>
  </si>
  <si>
    <t>36252619911204264X</t>
  </si>
  <si>
    <t>53.5</t>
  </si>
  <si>
    <t>131</t>
  </si>
  <si>
    <t>陈佩</t>
  </si>
  <si>
    <t>10225020403</t>
  </si>
  <si>
    <t>362526199209040026</t>
  </si>
  <si>
    <t>127.5</t>
  </si>
  <si>
    <t>杨海红</t>
  </si>
  <si>
    <t>10225020418</t>
  </si>
  <si>
    <t>362526199109245024</t>
  </si>
  <si>
    <t>126.5</t>
  </si>
  <si>
    <t>68</t>
  </si>
  <si>
    <t>58</t>
  </si>
  <si>
    <t>126</t>
  </si>
  <si>
    <t>陈建兰</t>
  </si>
  <si>
    <t>10225020510</t>
  </si>
  <si>
    <t>362526199010065023</t>
  </si>
  <si>
    <t>60.5</t>
  </si>
  <si>
    <t>125.5</t>
  </si>
  <si>
    <t>黄瑞琴</t>
  </si>
  <si>
    <t>10225020413</t>
  </si>
  <si>
    <t>362526199106155541</t>
  </si>
  <si>
    <t>124.5</t>
  </si>
  <si>
    <t>陈慧</t>
  </si>
  <si>
    <t>10225020519</t>
  </si>
  <si>
    <t>362526199011122923</t>
  </si>
  <si>
    <t>58.5</t>
  </si>
  <si>
    <t>123.5</t>
  </si>
  <si>
    <t>董莉婷</t>
  </si>
  <si>
    <t>10225020401</t>
  </si>
  <si>
    <t>362526199102172205</t>
  </si>
  <si>
    <t>121</t>
  </si>
  <si>
    <t>阙珍珍</t>
  </si>
  <si>
    <t>10225020430</t>
  </si>
  <si>
    <t>362526199202202942</t>
  </si>
  <si>
    <t>67.5</t>
  </si>
  <si>
    <t>117.5</t>
  </si>
  <si>
    <t>李淑芳</t>
  </si>
  <si>
    <t>10225020518</t>
  </si>
  <si>
    <t>362526199009095321</t>
  </si>
  <si>
    <t>116</t>
  </si>
  <si>
    <t>67</t>
  </si>
  <si>
    <t>肖涛卿</t>
  </si>
  <si>
    <t>10225020511</t>
  </si>
  <si>
    <t>362525199012150014</t>
  </si>
  <si>
    <t>114.5</t>
  </si>
  <si>
    <t>邓乐兰</t>
  </si>
  <si>
    <t>10225020404</t>
  </si>
  <si>
    <t>362526199109145525</t>
  </si>
  <si>
    <t>112</t>
  </si>
  <si>
    <t>邹林萍</t>
  </si>
  <si>
    <t>10225020421</t>
  </si>
  <si>
    <t>36252619910309152X</t>
  </si>
  <si>
    <t>57.5</t>
  </si>
  <si>
    <t>111</t>
  </si>
  <si>
    <t>元蕾</t>
  </si>
  <si>
    <t>10225020517</t>
  </si>
  <si>
    <t>362526199204015024</t>
  </si>
  <si>
    <t>62.5</t>
  </si>
  <si>
    <t>106</t>
  </si>
  <si>
    <t>杜方</t>
  </si>
  <si>
    <t>10225020502</t>
  </si>
  <si>
    <t>532131198908030026</t>
  </si>
  <si>
    <t>周利英</t>
  </si>
  <si>
    <t>10225020406</t>
  </si>
  <si>
    <t>362525198602231223</t>
  </si>
  <si>
    <t>罗瑞周</t>
  </si>
  <si>
    <t>10225020513</t>
  </si>
  <si>
    <t>36220419911115432X</t>
  </si>
  <si>
    <t>40.5</t>
  </si>
  <si>
    <t>93.5</t>
  </si>
  <si>
    <t>万少萍</t>
  </si>
  <si>
    <t>10225020409</t>
  </si>
  <si>
    <t>36250219860329482X</t>
  </si>
  <si>
    <t>91.5</t>
  </si>
  <si>
    <t>高芳</t>
  </si>
  <si>
    <t>10225020405</t>
  </si>
  <si>
    <t>362321198810117541</t>
  </si>
  <si>
    <t>支小勇</t>
  </si>
  <si>
    <t>10225020523</t>
  </si>
  <si>
    <t>360124199110185413</t>
  </si>
  <si>
    <t>罗三妹</t>
  </si>
  <si>
    <t>10225020427</t>
  </si>
  <si>
    <t>362430199001095924</t>
  </si>
  <si>
    <t>89</t>
  </si>
  <si>
    <t>刘春香</t>
  </si>
  <si>
    <t>10225020504</t>
  </si>
  <si>
    <t>362425199005063822</t>
  </si>
  <si>
    <t>31.5</t>
  </si>
  <si>
    <t>88.5</t>
  </si>
  <si>
    <t>陈婷婷</t>
  </si>
  <si>
    <t>10225020516</t>
  </si>
  <si>
    <t>362526199102242920</t>
  </si>
  <si>
    <t>25.5</t>
  </si>
  <si>
    <t>87</t>
  </si>
  <si>
    <t>许玲</t>
  </si>
  <si>
    <t>10225020429</t>
  </si>
  <si>
    <t>362302199212268521</t>
  </si>
  <si>
    <t>86.5</t>
  </si>
  <si>
    <t>刘柳</t>
  </si>
  <si>
    <t>10225020514</t>
  </si>
  <si>
    <t>362526199111193227</t>
  </si>
  <si>
    <t>85.5</t>
  </si>
  <si>
    <t>周志琴</t>
  </si>
  <si>
    <t>10225020411</t>
  </si>
  <si>
    <t>362526199110012623</t>
  </si>
  <si>
    <t>邱自春</t>
  </si>
  <si>
    <t>10225020507</t>
  </si>
  <si>
    <t>362321199304126837</t>
  </si>
  <si>
    <t>35.5</t>
  </si>
  <si>
    <t>82.5</t>
  </si>
  <si>
    <t>廖紫杏</t>
  </si>
  <si>
    <t>10225020422</t>
  </si>
  <si>
    <t>36073019911230544X</t>
  </si>
  <si>
    <t>陈栋栋</t>
  </si>
  <si>
    <t>10225020416</t>
  </si>
  <si>
    <t>362525199204231812</t>
  </si>
  <si>
    <t>44</t>
  </si>
  <si>
    <t>刘会香</t>
  </si>
  <si>
    <t>10225020402</t>
  </si>
  <si>
    <t>360722199301035426</t>
  </si>
  <si>
    <t>29.5</t>
  </si>
  <si>
    <t>79</t>
  </si>
  <si>
    <t>闵燕成</t>
  </si>
  <si>
    <t>10225020515</t>
  </si>
  <si>
    <t>360121199210123149</t>
  </si>
  <si>
    <t>78</t>
  </si>
  <si>
    <t>黄敏</t>
  </si>
  <si>
    <t>10225020417</t>
  </si>
  <si>
    <t>36078219950310641X</t>
  </si>
  <si>
    <t>王雪枝</t>
  </si>
  <si>
    <t>10225020503</t>
  </si>
  <si>
    <t>362322199404013027</t>
  </si>
  <si>
    <t>77</t>
  </si>
  <si>
    <t>程绍锐</t>
  </si>
  <si>
    <t>10225020520</t>
  </si>
  <si>
    <t>360122199311072711</t>
  </si>
  <si>
    <t>75.5</t>
  </si>
  <si>
    <t>张慧敏</t>
  </si>
  <si>
    <t>10225020410</t>
  </si>
  <si>
    <t>362321199409200028</t>
  </si>
  <si>
    <t>72.5</t>
  </si>
  <si>
    <t>黄茜</t>
  </si>
  <si>
    <t>10225020428</t>
  </si>
  <si>
    <t>362526199309275324</t>
  </si>
  <si>
    <t>72</t>
  </si>
  <si>
    <t>万仁华</t>
  </si>
  <si>
    <t>10225020425</t>
  </si>
  <si>
    <t>360121199210284911</t>
  </si>
  <si>
    <t>张成凤</t>
  </si>
  <si>
    <t>10225020423</t>
  </si>
  <si>
    <t>362321199305237133</t>
  </si>
  <si>
    <t>70.5</t>
  </si>
  <si>
    <t>彭宗林</t>
  </si>
  <si>
    <t>10225020420</t>
  </si>
  <si>
    <t>360721199410308415</t>
  </si>
  <si>
    <t>张翠</t>
  </si>
  <si>
    <t>10225020407</t>
  </si>
  <si>
    <t>362502199202277628</t>
  </si>
  <si>
    <t>梅晨辉</t>
  </si>
  <si>
    <t>10225020412</t>
  </si>
  <si>
    <t>360121199311157559</t>
  </si>
  <si>
    <t>杨朦</t>
  </si>
  <si>
    <t>10225020408</t>
  </si>
  <si>
    <t>362502199209290024</t>
  </si>
  <si>
    <t>胡文辉</t>
  </si>
  <si>
    <t>10225020426</t>
  </si>
  <si>
    <t>360122199312010934</t>
  </si>
  <si>
    <t>22.5</t>
  </si>
  <si>
    <t>乐安县小学英语</t>
  </si>
  <si>
    <t>花芳</t>
  </si>
  <si>
    <t>10325020702</t>
  </si>
  <si>
    <t>362502199003135029</t>
  </si>
  <si>
    <t>73.5</t>
  </si>
  <si>
    <t>76</t>
  </si>
  <si>
    <t>149.5</t>
  </si>
  <si>
    <t>程燕华</t>
  </si>
  <si>
    <t>10325020811</t>
  </si>
  <si>
    <t>360281199211221068</t>
  </si>
  <si>
    <t>143</t>
  </si>
  <si>
    <t>张思</t>
  </si>
  <si>
    <t>10325020821</t>
  </si>
  <si>
    <t>360121199203290547</t>
  </si>
  <si>
    <t>谢丽珍</t>
  </si>
  <si>
    <t>10325020714</t>
  </si>
  <si>
    <t>362526199112065024</t>
  </si>
  <si>
    <t>142.5</t>
  </si>
  <si>
    <t>黄美金</t>
  </si>
  <si>
    <t>10325020620</t>
  </si>
  <si>
    <t>362502199009024020</t>
  </si>
  <si>
    <t>139.5</t>
  </si>
  <si>
    <t>陈林燕</t>
  </si>
  <si>
    <t>10325020623</t>
  </si>
  <si>
    <t>362526199112094722</t>
  </si>
  <si>
    <t>75</t>
  </si>
  <si>
    <t>139</t>
  </si>
  <si>
    <t>137.5</t>
  </si>
  <si>
    <t>宋婧蓉</t>
  </si>
  <si>
    <t>10325020827</t>
  </si>
  <si>
    <t>362425199302050024</t>
  </si>
  <si>
    <t>武璐梅</t>
  </si>
  <si>
    <t>10325020601</t>
  </si>
  <si>
    <t>362526199111290844</t>
  </si>
  <si>
    <t>136.5</t>
  </si>
  <si>
    <t>陈雅文</t>
  </si>
  <si>
    <t>10325020901</t>
  </si>
  <si>
    <t>362526199308012020</t>
  </si>
  <si>
    <t>王青梅</t>
  </si>
  <si>
    <t>10325020824</t>
  </si>
  <si>
    <t>362425198808063223</t>
  </si>
  <si>
    <t>136</t>
  </si>
  <si>
    <t>张志琴</t>
  </si>
  <si>
    <t>10325020622</t>
  </si>
  <si>
    <t>362526198606123226</t>
  </si>
  <si>
    <t>133</t>
  </si>
  <si>
    <t>潘连贵</t>
  </si>
  <si>
    <t>10325020615</t>
  </si>
  <si>
    <t>360622198803133229</t>
  </si>
  <si>
    <t>132.5</t>
  </si>
  <si>
    <t>肖晶</t>
  </si>
  <si>
    <t>10325020625</t>
  </si>
  <si>
    <t>362401199306115226</t>
  </si>
  <si>
    <t>杨魏</t>
  </si>
  <si>
    <t>10325020729</t>
  </si>
  <si>
    <t>362502198901064424</t>
  </si>
  <si>
    <t>132</t>
  </si>
  <si>
    <t>黄莺</t>
  </si>
  <si>
    <t>10325020820</t>
  </si>
  <si>
    <t>362424198903194460</t>
  </si>
  <si>
    <t>60</t>
  </si>
  <si>
    <t>131.5</t>
  </si>
  <si>
    <t>罗丽青</t>
  </si>
  <si>
    <t>10325020730</t>
  </si>
  <si>
    <t>362526198905242620</t>
  </si>
  <si>
    <t>130.5</t>
  </si>
  <si>
    <t>陈青青</t>
  </si>
  <si>
    <t>10325020718</t>
  </si>
  <si>
    <t>362526199105072920</t>
  </si>
  <si>
    <t>曾媛</t>
  </si>
  <si>
    <t>10325020724</t>
  </si>
  <si>
    <t>362421199201028324</t>
  </si>
  <si>
    <t>69</t>
  </si>
  <si>
    <t>李勤勤</t>
  </si>
  <si>
    <t>10325020819</t>
  </si>
  <si>
    <t>362424198602044426</t>
  </si>
  <si>
    <t>129.5</t>
  </si>
  <si>
    <t>余金荣</t>
  </si>
  <si>
    <t>10325020801</t>
  </si>
  <si>
    <t>362330199302158786</t>
  </si>
  <si>
    <t>129</t>
  </si>
  <si>
    <t>聂淑梅</t>
  </si>
  <si>
    <t>10325020814</t>
  </si>
  <si>
    <t>362525198505213621</t>
  </si>
  <si>
    <t>128</t>
  </si>
  <si>
    <t>彭丽丽</t>
  </si>
  <si>
    <t>10325020810</t>
  </si>
  <si>
    <t>362526199112213226</t>
  </si>
  <si>
    <t>张寒英</t>
  </si>
  <si>
    <t>10325020715</t>
  </si>
  <si>
    <t>362526199212285024</t>
  </si>
  <si>
    <t>雷芳芳</t>
  </si>
  <si>
    <t>10325020807</t>
  </si>
  <si>
    <t>362425199112162228</t>
  </si>
  <si>
    <t>127</t>
  </si>
  <si>
    <t>阙谢谢</t>
  </si>
  <si>
    <t>10325020618</t>
  </si>
  <si>
    <t>362526199011062924</t>
  </si>
  <si>
    <t>何柳</t>
  </si>
  <si>
    <t>10325020822</t>
  </si>
  <si>
    <t>362522199205011564</t>
  </si>
  <si>
    <t>55</t>
  </si>
  <si>
    <t>谢红玲</t>
  </si>
  <si>
    <t>10325020829</t>
  </si>
  <si>
    <t>362526199107182023</t>
  </si>
  <si>
    <t>胡芳</t>
  </si>
  <si>
    <t>10325020721</t>
  </si>
  <si>
    <t>362525199206083323</t>
  </si>
  <si>
    <t>袁丽</t>
  </si>
  <si>
    <t>10325020803</t>
  </si>
  <si>
    <t>362425199105141429</t>
  </si>
  <si>
    <t>122.5</t>
  </si>
  <si>
    <t>刘宗选</t>
  </si>
  <si>
    <t>10325020703</t>
  </si>
  <si>
    <t>360124198903252116</t>
  </si>
  <si>
    <t>欧阳元虎</t>
  </si>
  <si>
    <t>10325020808</t>
  </si>
  <si>
    <t>362527199305122511</t>
  </si>
  <si>
    <t>游燕丽</t>
  </si>
  <si>
    <t>10325020612</t>
  </si>
  <si>
    <t>362526199205120328</t>
  </si>
  <si>
    <t>周玲</t>
  </si>
  <si>
    <t>10325020805</t>
  </si>
  <si>
    <t>362502199003122287</t>
  </si>
  <si>
    <t>63</t>
  </si>
  <si>
    <t>冯夏玉</t>
  </si>
  <si>
    <t>10325020720</t>
  </si>
  <si>
    <t>360102199305058029</t>
  </si>
  <si>
    <t>黄小芸</t>
  </si>
  <si>
    <t>10325020626</t>
  </si>
  <si>
    <t>362526199304290082</t>
  </si>
  <si>
    <t>李寒寒</t>
  </si>
  <si>
    <t>10325020627</t>
  </si>
  <si>
    <t>361002199407237226</t>
  </si>
  <si>
    <t>李磊</t>
  </si>
  <si>
    <t>10325020608</t>
  </si>
  <si>
    <t>362321199110203822</t>
  </si>
  <si>
    <t>刘燕兰</t>
  </si>
  <si>
    <t>10325020628</t>
  </si>
  <si>
    <t>362526199108161021</t>
  </si>
  <si>
    <t>114</t>
  </si>
  <si>
    <t>刘露</t>
  </si>
  <si>
    <t>10325020716</t>
  </si>
  <si>
    <t>362525199305270028</t>
  </si>
  <si>
    <t>李安琪</t>
  </si>
  <si>
    <t>10325020719</t>
  </si>
  <si>
    <t>36242519920508322X</t>
  </si>
  <si>
    <t>45.5</t>
  </si>
  <si>
    <t>91</t>
  </si>
  <si>
    <t>刘玲</t>
  </si>
  <si>
    <t>乐安县小学美术</t>
  </si>
  <si>
    <t>赵世鹏</t>
  </si>
  <si>
    <t>11025021105</t>
  </si>
  <si>
    <t>370724198511050317</t>
  </si>
  <si>
    <t>141.5</t>
  </si>
  <si>
    <t>吴芸</t>
  </si>
  <si>
    <t>11025021108</t>
  </si>
  <si>
    <t>362526198708160087</t>
  </si>
  <si>
    <t>傅震</t>
  </si>
  <si>
    <t>11025021106</t>
  </si>
  <si>
    <t>362502198908220223</t>
  </si>
  <si>
    <t>孙亚芳</t>
  </si>
  <si>
    <t>11025021112</t>
  </si>
  <si>
    <t>360203199103282526</t>
  </si>
  <si>
    <t>段薇</t>
  </si>
  <si>
    <t>11025021102</t>
  </si>
  <si>
    <t>362527199103100023</t>
  </si>
  <si>
    <t>龚亚燕</t>
  </si>
  <si>
    <t>11025021109</t>
  </si>
  <si>
    <t>362526199010010022</t>
  </si>
  <si>
    <t>黎云云</t>
  </si>
  <si>
    <t>11025021113</t>
  </si>
  <si>
    <t>362502199304073626</t>
  </si>
  <si>
    <t>樊龙海</t>
  </si>
  <si>
    <t>11025021107</t>
  </si>
  <si>
    <t>360124199006181535</t>
  </si>
  <si>
    <t>乐安县小学科学</t>
  </si>
  <si>
    <t>谢小芳</t>
  </si>
  <si>
    <t>11125021202</t>
  </si>
  <si>
    <t>362526199001012026</t>
  </si>
  <si>
    <t>熊全志</t>
  </si>
  <si>
    <t>11125021203</t>
  </si>
  <si>
    <t>360122199010065753</t>
  </si>
  <si>
    <t>刘勇</t>
  </si>
  <si>
    <t>11125021201</t>
  </si>
  <si>
    <t>360311199304082032</t>
  </si>
  <si>
    <t>王芳</t>
  </si>
  <si>
    <t>11125021204</t>
  </si>
  <si>
    <t>362526199401204123</t>
  </si>
  <si>
    <t>87.5</t>
  </si>
  <si>
    <t>乐安县小学体育</t>
  </si>
  <si>
    <t>肖冬香</t>
  </si>
  <si>
    <t>11225021302</t>
  </si>
  <si>
    <t>360725199009220826</t>
  </si>
  <si>
    <t>138</t>
  </si>
  <si>
    <t>宋小亮</t>
  </si>
  <si>
    <t>11225021313</t>
  </si>
  <si>
    <t>362424198712102930</t>
  </si>
  <si>
    <t>50.25</t>
  </si>
  <si>
    <t>110.75</t>
  </si>
  <si>
    <t>52.25</t>
  </si>
  <si>
    <t>肖粮平</t>
  </si>
  <si>
    <t>11225021310</t>
  </si>
  <si>
    <t>362427198503091410</t>
  </si>
  <si>
    <t>96</t>
  </si>
  <si>
    <t>杨丽猛</t>
  </si>
  <si>
    <t>11225021305</t>
  </si>
  <si>
    <t>36252519901201301x</t>
  </si>
  <si>
    <t>王春敏</t>
  </si>
  <si>
    <t>11225021314</t>
  </si>
  <si>
    <t>360733199005015374</t>
  </si>
  <si>
    <t>39.75</t>
  </si>
  <si>
    <t>89.25</t>
  </si>
  <si>
    <t>江少平</t>
  </si>
  <si>
    <t>11225021311</t>
  </si>
  <si>
    <t>362502199101194030</t>
  </si>
  <si>
    <t>79.5</t>
  </si>
  <si>
    <t>黄小辉</t>
  </si>
  <si>
    <t>11225021303</t>
  </si>
  <si>
    <t>362527199207310017</t>
  </si>
  <si>
    <t>36.75</t>
  </si>
  <si>
    <t>71.75</t>
  </si>
  <si>
    <t>饶良清</t>
  </si>
  <si>
    <t>11225021309</t>
  </si>
  <si>
    <t>360733199307230010</t>
  </si>
  <si>
    <t>乐安县小学品德与生活</t>
  </si>
  <si>
    <t>张红娥</t>
  </si>
  <si>
    <t>11425021403</t>
  </si>
  <si>
    <t>362531198907135723</t>
  </si>
  <si>
    <t>108.5</t>
  </si>
  <si>
    <t>刘国文</t>
  </si>
  <si>
    <t>11425021402</t>
  </si>
  <si>
    <t>362527199102150037</t>
  </si>
  <si>
    <t>102.5</t>
  </si>
  <si>
    <t>乐安县小学综合实践活动</t>
  </si>
  <si>
    <t>戴根英</t>
  </si>
  <si>
    <t>11825021503</t>
  </si>
  <si>
    <t>362526199302271726</t>
  </si>
  <si>
    <t>武小利</t>
  </si>
  <si>
    <t>11825021502</t>
  </si>
  <si>
    <t>362526198907070324</t>
  </si>
  <si>
    <t>黄佩琳</t>
  </si>
  <si>
    <t>11825021501</t>
  </si>
  <si>
    <t>362526199111091220</t>
  </si>
  <si>
    <t>陈思颖</t>
  </si>
  <si>
    <t>11825021504</t>
  </si>
  <si>
    <t>362526199304290023</t>
  </si>
  <si>
    <t>乐安县小学音乐</t>
  </si>
  <si>
    <t>104.5</t>
  </si>
  <si>
    <t>10223541407</t>
  </si>
  <si>
    <t>吴燕</t>
  </si>
  <si>
    <t>362330199310020226</t>
  </si>
  <si>
    <t>10223541506</t>
  </si>
  <si>
    <t>吴萍</t>
  </si>
  <si>
    <t>362330199110261420</t>
  </si>
  <si>
    <t>100</t>
  </si>
  <si>
    <t>10204090507</t>
  </si>
  <si>
    <t>冷漫丽</t>
  </si>
  <si>
    <t>360424198710171009</t>
  </si>
  <si>
    <t>10223541430</t>
  </si>
  <si>
    <t>袁红芳</t>
  </si>
  <si>
    <t>362330199203133065</t>
  </si>
  <si>
    <t>10223541705</t>
  </si>
  <si>
    <t>余婷英</t>
  </si>
  <si>
    <t>362330199109257221</t>
  </si>
  <si>
    <t>98.5</t>
  </si>
  <si>
    <t>10223541504</t>
  </si>
  <si>
    <t>江慧琴</t>
  </si>
  <si>
    <t>362330199303132641</t>
  </si>
  <si>
    <t>10204090707</t>
  </si>
  <si>
    <t>丁燕美</t>
  </si>
  <si>
    <t>360424199202230329</t>
  </si>
  <si>
    <t>10223541403</t>
  </si>
  <si>
    <t>王家丽</t>
  </si>
  <si>
    <t>36230219931224202X</t>
  </si>
  <si>
    <t>10223541316</t>
  </si>
  <si>
    <t>王丽</t>
  </si>
  <si>
    <t>362322199306294822</t>
  </si>
  <si>
    <t>83.5</t>
  </si>
  <si>
    <t>11023543406</t>
  </si>
  <si>
    <t>11023543415</t>
  </si>
  <si>
    <t>11023543430</t>
  </si>
  <si>
    <t>11023543419</t>
  </si>
  <si>
    <t>11023543523</t>
  </si>
  <si>
    <t>刘婷</t>
  </si>
  <si>
    <t>胡丽娟</t>
  </si>
  <si>
    <t>刘静</t>
  </si>
  <si>
    <t>曹涌</t>
  </si>
  <si>
    <t>骆宇越</t>
  </si>
  <si>
    <t>36233019900908022X</t>
  </si>
  <si>
    <t>362330199005233081</t>
  </si>
  <si>
    <t>360203198712254024</t>
  </si>
  <si>
    <t>36233019910219001x</t>
  </si>
  <si>
    <t>362323199212190025</t>
  </si>
  <si>
    <t>120</t>
  </si>
  <si>
    <t>113</t>
  </si>
  <si>
    <t>11223544002</t>
  </si>
  <si>
    <t>龚良强</t>
  </si>
  <si>
    <t>36232119910724118</t>
  </si>
  <si>
    <t>46.75</t>
  </si>
  <si>
    <t>100.25</t>
  </si>
  <si>
    <t>宁子兰</t>
  </si>
  <si>
    <t>10125020107</t>
  </si>
  <si>
    <t>362527199310083422</t>
  </si>
  <si>
    <t>曾涛毅</t>
  </si>
  <si>
    <t>10125020108</t>
  </si>
  <si>
    <t>36242519930823182X</t>
  </si>
  <si>
    <t>10125020206</t>
  </si>
  <si>
    <t>362526199010250026</t>
  </si>
  <si>
    <t>朱涌生</t>
  </si>
  <si>
    <t>10223541530</t>
  </si>
  <si>
    <t>38.0</t>
  </si>
  <si>
    <t>吴芳菊</t>
  </si>
  <si>
    <t>10204090625</t>
  </si>
  <si>
    <t>48.0</t>
  </si>
  <si>
    <t>362330199108054174</t>
  </si>
  <si>
    <t>360424199008261543</t>
  </si>
  <si>
    <t>汤苏平</t>
  </si>
  <si>
    <t>10224270702</t>
  </si>
  <si>
    <t>72.0</t>
  </si>
  <si>
    <t>362430199108160626</t>
  </si>
  <si>
    <t>余静</t>
  </si>
  <si>
    <t>10325020712</t>
  </si>
  <si>
    <t>362425199311120020</t>
  </si>
  <si>
    <t>113.5</t>
  </si>
  <si>
    <t>傅娇娇</t>
  </si>
  <si>
    <t>10325020830</t>
  </si>
  <si>
    <t>360502199305075322</t>
  </si>
  <si>
    <t>周芳琴</t>
  </si>
  <si>
    <t>10325020726</t>
  </si>
  <si>
    <t>362502199202182426</t>
  </si>
  <si>
    <t>管玉枚</t>
  </si>
  <si>
    <t>10325020902</t>
  </si>
  <si>
    <t>362527199204225749</t>
  </si>
  <si>
    <t>107.5</t>
  </si>
  <si>
    <t>旷满香</t>
  </si>
  <si>
    <t>10325020611</t>
  </si>
  <si>
    <t>362421199208075625</t>
  </si>
  <si>
    <t>聂阳勤</t>
  </si>
  <si>
    <t>11221263230</t>
  </si>
  <si>
    <t>362202198509196629</t>
  </si>
  <si>
    <t>48.25</t>
  </si>
  <si>
    <t>99.75</t>
  </si>
  <si>
    <t>唐永飞</t>
  </si>
  <si>
    <t>11221263408</t>
  </si>
  <si>
    <t>360726198903162212</t>
  </si>
  <si>
    <t>47.0</t>
  </si>
  <si>
    <t>99.25</t>
  </si>
  <si>
    <t>柯代洋</t>
  </si>
  <si>
    <t>11223543929</t>
  </si>
  <si>
    <t>362321198905171911</t>
  </si>
  <si>
    <t>54.0</t>
  </si>
  <si>
    <t>43.0</t>
  </si>
  <si>
    <t>97.0</t>
  </si>
  <si>
    <t>笔试总分</t>
  </si>
  <si>
    <t>笔试拆算分</t>
  </si>
  <si>
    <t>面试得分</t>
  </si>
  <si>
    <t>面试折算分</t>
  </si>
  <si>
    <t>综合得分</t>
  </si>
  <si>
    <t>笔试折算分</t>
  </si>
  <si>
    <t>面试组别</t>
  </si>
  <si>
    <t>岗位名称</t>
  </si>
  <si>
    <t>姓名</t>
  </si>
  <si>
    <t>准考证号</t>
  </si>
  <si>
    <t>身份证号</t>
  </si>
  <si>
    <t>综合分</t>
  </si>
  <si>
    <t>专业分</t>
  </si>
  <si>
    <t>第四组</t>
  </si>
  <si>
    <t>第五组</t>
  </si>
  <si>
    <t>第六组</t>
  </si>
  <si>
    <t>名次</t>
  </si>
  <si>
    <t>排名</t>
  </si>
  <si>
    <t>362526199304100322</t>
  </si>
  <si>
    <t>第二组</t>
  </si>
  <si>
    <t>面试组别</t>
  </si>
  <si>
    <t>面试序号</t>
  </si>
  <si>
    <t>笔试总分</t>
  </si>
  <si>
    <t>笔试拆算分</t>
  </si>
  <si>
    <t>面试得分</t>
  </si>
  <si>
    <t>面试折算分</t>
  </si>
  <si>
    <t>综合得分</t>
  </si>
  <si>
    <t>排名</t>
  </si>
  <si>
    <t>第一组</t>
  </si>
  <si>
    <t>聂丽</t>
  </si>
  <si>
    <t>第三组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</si>
</sst>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&quot;￥&quot;#,##0"/>
    <numFmt numFmtId="194" formatCode="0.00_);[Red]\(0.00\)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Arial"/>
      <family val="2"/>
    </font>
    <font>
      <b/>
      <sz val="10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50"/>
        <bgColor indexed="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192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1" fillId="3" borderId="4" xfId="0" applyFont="1" applyBorder="1" applyAlignment="1">
      <alignment horizontal="center" vertical="center" wrapText="1"/>
    </xf>
    <xf numFmtId="0" fontId="1" fillId="3" borderId="5" xfId="0" applyFont="1" applyBorder="1" applyAlignment="1">
      <alignment horizontal="center" vertical="center" wrapText="1"/>
    </xf>
    <xf numFmtId="0" fontId="5" fillId="3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5" fillId="3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5" fillId="3" borderId="4" xfId="0" applyFont="1" applyBorder="1" applyAlignment="1">
      <alignment horizontal="center" vertical="center" wrapText="1"/>
    </xf>
    <xf numFmtId="0" fontId="1" fillId="3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193" fontId="5" fillId="3" borderId="6" xfId="0" applyNumberFormat="1" applyFont="1" applyBorder="1" applyAlignment="1">
      <alignment horizontal="center" vertical="center" wrapText="1"/>
    </xf>
    <xf numFmtId="193" fontId="1" fillId="3" borderId="6" xfId="0" applyNumberFormat="1" applyFont="1" applyBorder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193" fontId="1" fillId="3" borderId="5" xfId="0" applyNumberFormat="1" applyFont="1" applyBorder="1" applyAlignment="1">
      <alignment horizontal="center" vertical="center" wrapText="1"/>
    </xf>
    <xf numFmtId="192" fontId="0" fillId="0" borderId="2" xfId="0" applyNumberFormat="1" applyBorder="1" applyAlignment="1">
      <alignment horizontal="center" vertical="center"/>
    </xf>
    <xf numFmtId="192" fontId="0" fillId="0" borderId="3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0" fillId="0" borderId="2" xfId="0" applyNumberFormat="1" applyBorder="1" applyAlignment="1">
      <alignment horizontal="left" wrapText="1"/>
    </xf>
    <xf numFmtId="194" fontId="0" fillId="0" borderId="2" xfId="0" applyNumberFormat="1" applyBorder="1" applyAlignment="1">
      <alignment horizontal="left" wrapText="1"/>
    </xf>
    <xf numFmtId="194" fontId="0" fillId="0" borderId="2" xfId="0" applyNumberFormat="1" applyBorder="1" applyAlignment="1">
      <alignment/>
    </xf>
    <xf numFmtId="192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2" borderId="2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3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Alignment="1">
      <alignment/>
    </xf>
    <xf numFmtId="0" fontId="1" fillId="3" borderId="5" xfId="0" applyFont="1" applyBorder="1" applyAlignment="1">
      <alignment horizontal="left" vertical="center" wrapText="1"/>
    </xf>
    <xf numFmtId="194" fontId="0" fillId="0" borderId="2" xfId="0" applyNumberFormat="1" applyBorder="1" applyAlignment="1">
      <alignment horizontal="left"/>
    </xf>
    <xf numFmtId="0" fontId="4" fillId="2" borderId="2" xfId="0" applyNumberFormat="1" applyFont="1" applyFill="1" applyBorder="1" applyAlignment="1" applyProtection="1">
      <alignment horizontal="left"/>
      <protection locked="0"/>
    </xf>
    <xf numFmtId="194" fontId="4" fillId="2" borderId="2" xfId="0" applyNumberFormat="1" applyFont="1" applyFill="1" applyBorder="1" applyAlignment="1" applyProtection="1">
      <alignment horizontal="left"/>
      <protection locked="0"/>
    </xf>
    <xf numFmtId="194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92" fontId="0" fillId="0" borderId="2" xfId="0" applyNumberFormat="1" applyBorder="1" applyAlignment="1">
      <alignment horizontal="left"/>
    </xf>
    <xf numFmtId="192" fontId="0" fillId="0" borderId="2" xfId="0" applyNumberFormat="1" applyBorder="1" applyAlignment="1">
      <alignment/>
    </xf>
    <xf numFmtId="0" fontId="1" fillId="3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92" fontId="0" fillId="0" borderId="2" xfId="0" applyNumberForma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94" fontId="0" fillId="0" borderId="2" xfId="0" applyNumberFormat="1" applyFill="1" applyBorder="1" applyAlignment="1">
      <alignment horizontal="left"/>
    </xf>
    <xf numFmtId="194" fontId="0" fillId="0" borderId="2" xfId="0" applyNumberFormat="1" applyFill="1" applyBorder="1" applyAlignment="1">
      <alignment horizontal="left" wrapText="1"/>
    </xf>
    <xf numFmtId="194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194" fontId="4" fillId="0" borderId="2" xfId="0" applyNumberFormat="1" applyFont="1" applyFill="1" applyBorder="1" applyAlignment="1" applyProtection="1">
      <alignment horizontal="left"/>
      <protection locked="0"/>
    </xf>
    <xf numFmtId="192" fontId="0" fillId="0" borderId="2" xfId="0" applyNumberFormat="1" applyFill="1" applyBorder="1" applyAlignment="1">
      <alignment horizontal="center"/>
    </xf>
    <xf numFmtId="192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92" fontId="0" fillId="0" borderId="2" xfId="0" applyNumberFormat="1" applyFill="1" applyBorder="1" applyAlignment="1">
      <alignment horizontal="left" wrapText="1"/>
    </xf>
    <xf numFmtId="192" fontId="0" fillId="0" borderId="3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92" fontId="0" fillId="0" borderId="2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C1">
      <selection activeCell="D18" sqref="D18"/>
    </sheetView>
  </sheetViews>
  <sheetFormatPr defaultColWidth="9.140625" defaultRowHeight="12.75"/>
  <cols>
    <col min="1" max="1" width="8.7109375" style="0" customWidth="1"/>
    <col min="2" max="2" width="24.421875" style="0" customWidth="1"/>
    <col min="3" max="3" width="7.57421875" style="0" customWidth="1"/>
    <col min="4" max="4" width="15.28125" style="0" customWidth="1"/>
    <col min="5" max="5" width="21.421875" style="0" customWidth="1"/>
    <col min="6" max="6" width="7.57421875" style="0" customWidth="1"/>
    <col min="7" max="7" width="7.7109375" style="0" customWidth="1"/>
    <col min="8" max="8" width="9.7109375" style="0" customWidth="1"/>
    <col min="9" max="9" width="8.57421875" style="0" customWidth="1"/>
    <col min="10" max="10" width="7.421875" style="0" customWidth="1"/>
    <col min="11" max="11" width="8.28125" style="0" customWidth="1"/>
    <col min="12" max="12" width="7.421875" style="0" customWidth="1"/>
    <col min="13" max="13" width="7.28125" style="0" customWidth="1"/>
  </cols>
  <sheetData>
    <row r="1" spans="1:13" s="39" customFormat="1" ht="27.75" customHeight="1">
      <c r="A1" s="40" t="s">
        <v>771</v>
      </c>
      <c r="B1" s="40" t="s">
        <v>0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37" t="s">
        <v>765</v>
      </c>
      <c r="I1" s="38" t="s">
        <v>770</v>
      </c>
      <c r="J1" s="38" t="s">
        <v>767</v>
      </c>
      <c r="K1" s="37" t="s">
        <v>768</v>
      </c>
      <c r="L1" s="38" t="s">
        <v>769</v>
      </c>
      <c r="M1" s="38" t="s">
        <v>781</v>
      </c>
    </row>
    <row r="2" spans="1:13" ht="30.75" customHeight="1">
      <c r="A2" s="2" t="s">
        <v>780</v>
      </c>
      <c r="B2" s="8" t="s">
        <v>645</v>
      </c>
      <c r="C2" s="8" t="s">
        <v>646</v>
      </c>
      <c r="D2" s="8" t="s">
        <v>647</v>
      </c>
      <c r="E2" s="8" t="s">
        <v>648</v>
      </c>
      <c r="F2" s="8" t="s">
        <v>86</v>
      </c>
      <c r="G2" s="8" t="s">
        <v>268</v>
      </c>
      <c r="H2" s="8" t="s">
        <v>640</v>
      </c>
      <c r="I2" s="41">
        <f>H2/4</f>
        <v>27.125</v>
      </c>
      <c r="J2" s="19">
        <v>84.5</v>
      </c>
      <c r="K2" s="44">
        <f>J2/2</f>
        <v>42.25</v>
      </c>
      <c r="L2" s="16">
        <f>I2+K2</f>
        <v>69.375</v>
      </c>
      <c r="M2" s="3">
        <v>1</v>
      </c>
    </row>
    <row r="3" spans="1:13" ht="30.75" customHeight="1">
      <c r="A3" s="2" t="s">
        <v>780</v>
      </c>
      <c r="B3" s="8" t="s">
        <v>645</v>
      </c>
      <c r="C3" s="8" t="s">
        <v>652</v>
      </c>
      <c r="D3" s="8" t="s">
        <v>653</v>
      </c>
      <c r="E3" s="8" t="s">
        <v>654</v>
      </c>
      <c r="F3" s="8" t="s">
        <v>91</v>
      </c>
      <c r="G3" s="8" t="s">
        <v>140</v>
      </c>
      <c r="H3" s="8" t="s">
        <v>122</v>
      </c>
      <c r="I3" s="41">
        <f>H3/4</f>
        <v>24.75</v>
      </c>
      <c r="J3" s="19">
        <v>87</v>
      </c>
      <c r="K3" s="44">
        <f>J3/2</f>
        <v>43.5</v>
      </c>
      <c r="L3" s="16">
        <f>I3+K3</f>
        <v>68.25</v>
      </c>
      <c r="M3" s="3">
        <v>2</v>
      </c>
    </row>
    <row r="4" spans="1:13" ht="30.75" customHeight="1">
      <c r="A4" s="2" t="s">
        <v>780</v>
      </c>
      <c r="B4" s="8" t="s">
        <v>645</v>
      </c>
      <c r="C4" s="8" t="s">
        <v>649</v>
      </c>
      <c r="D4" s="8" t="s">
        <v>650</v>
      </c>
      <c r="E4" s="8" t="s">
        <v>651</v>
      </c>
      <c r="F4" s="8" t="s">
        <v>54</v>
      </c>
      <c r="G4" s="8" t="s">
        <v>359</v>
      </c>
      <c r="H4" s="8" t="s">
        <v>85</v>
      </c>
      <c r="I4" s="41">
        <f>H4/4</f>
        <v>26.375</v>
      </c>
      <c r="J4" s="19">
        <v>83.57</v>
      </c>
      <c r="K4" s="44">
        <f>J4/2</f>
        <v>41.785</v>
      </c>
      <c r="L4" s="16">
        <f>I4+K4</f>
        <v>68.16</v>
      </c>
      <c r="M4" s="3">
        <v>3</v>
      </c>
    </row>
    <row r="5" spans="1:13" ht="30.75" customHeight="1">
      <c r="A5" s="2" t="s">
        <v>780</v>
      </c>
      <c r="B5" s="8" t="s">
        <v>645</v>
      </c>
      <c r="C5" s="8" t="s">
        <v>655</v>
      </c>
      <c r="D5" s="8" t="s">
        <v>656</v>
      </c>
      <c r="E5" s="8" t="s">
        <v>657</v>
      </c>
      <c r="F5" s="8" t="s">
        <v>177</v>
      </c>
      <c r="G5" s="8" t="s">
        <v>49</v>
      </c>
      <c r="H5" s="8" t="s">
        <v>161</v>
      </c>
      <c r="I5" s="41">
        <f>H5/4</f>
        <v>23</v>
      </c>
      <c r="J5" s="19">
        <v>86</v>
      </c>
      <c r="K5" s="44">
        <f>J5/2</f>
        <v>43</v>
      </c>
      <c r="L5" s="16">
        <f>I5+K5</f>
        <v>66</v>
      </c>
      <c r="M5" s="3">
        <v>4</v>
      </c>
    </row>
  </sheetData>
  <printOptions/>
  <pageMargins left="0.44" right="0.14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D20" sqref="D20"/>
    </sheetView>
  </sheetViews>
  <sheetFormatPr defaultColWidth="9.140625" defaultRowHeight="12.75"/>
  <cols>
    <col min="2" max="2" width="19.57421875" style="0" customWidth="1"/>
    <col min="3" max="3" width="7.421875" style="0" customWidth="1"/>
    <col min="4" max="4" width="14.00390625" style="0" customWidth="1"/>
    <col min="5" max="5" width="20.00390625" style="0" customWidth="1"/>
    <col min="6" max="6" width="7.28125" style="0" customWidth="1"/>
    <col min="7" max="7" width="7.140625" style="0" customWidth="1"/>
    <col min="8" max="8" width="7.421875" style="0" customWidth="1"/>
    <col min="9" max="9" width="7.57421875" style="0" customWidth="1"/>
    <col min="10" max="10" width="8.7109375" style="0" customWidth="1"/>
    <col min="11" max="11" width="6.7109375" style="0" customWidth="1"/>
  </cols>
  <sheetData>
    <row r="1" spans="1:13" s="27" customFormat="1" ht="27" customHeight="1">
      <c r="A1" s="23" t="s">
        <v>771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4" t="s">
        <v>765</v>
      </c>
      <c r="I1" s="34" t="s">
        <v>770</v>
      </c>
      <c r="J1" s="34" t="s">
        <v>767</v>
      </c>
      <c r="K1" s="37" t="s">
        <v>768</v>
      </c>
      <c r="L1" s="34" t="s">
        <v>769</v>
      </c>
      <c r="M1" s="34" t="s">
        <v>781</v>
      </c>
    </row>
    <row r="2" spans="1:13" ht="27" customHeight="1">
      <c r="A2" s="2" t="s">
        <v>780</v>
      </c>
      <c r="B2" s="1" t="s">
        <v>636</v>
      </c>
      <c r="C2" s="1" t="s">
        <v>637</v>
      </c>
      <c r="D2" s="1" t="s">
        <v>638</v>
      </c>
      <c r="E2" s="1" t="s">
        <v>639</v>
      </c>
      <c r="F2" s="1" t="s">
        <v>394</v>
      </c>
      <c r="G2" s="1" t="s">
        <v>22</v>
      </c>
      <c r="H2" s="12" t="s">
        <v>487</v>
      </c>
      <c r="I2" s="19">
        <f>H2/4</f>
        <v>32.375</v>
      </c>
      <c r="J2" s="8">
        <v>83.43</v>
      </c>
      <c r="K2" s="44">
        <f>J2/2</f>
        <v>41.715</v>
      </c>
      <c r="L2" s="16">
        <f>I2+K2</f>
        <v>74.09</v>
      </c>
      <c r="M2" s="8">
        <v>1</v>
      </c>
    </row>
    <row r="3" spans="1:13" ht="27" customHeight="1">
      <c r="A3" s="2" t="s">
        <v>780</v>
      </c>
      <c r="B3" s="1" t="s">
        <v>636</v>
      </c>
      <c r="C3" s="1" t="s">
        <v>641</v>
      </c>
      <c r="D3" s="1" t="s">
        <v>642</v>
      </c>
      <c r="E3" s="1" t="s">
        <v>643</v>
      </c>
      <c r="F3" s="1" t="s">
        <v>558</v>
      </c>
      <c r="G3" s="1" t="s">
        <v>69</v>
      </c>
      <c r="H3" s="12" t="s">
        <v>644</v>
      </c>
      <c r="I3" s="19">
        <f>H3/4</f>
        <v>25.625</v>
      </c>
      <c r="J3" s="8">
        <v>82.71</v>
      </c>
      <c r="K3" s="44">
        <f>J3/2</f>
        <v>41.355</v>
      </c>
      <c r="L3" s="16">
        <f>I3+K3</f>
        <v>66.97999999999999</v>
      </c>
      <c r="M3" s="8">
        <v>2</v>
      </c>
    </row>
    <row r="4" ht="27" customHeight="1"/>
  </sheetData>
  <printOptions horizontalCentered="1"/>
  <pageMargins left="0.59" right="0.41" top="0.984251968503937" bottom="0.984251968503937" header="0.5118110236220472" footer="0.5118110236220472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C11" sqref="C11"/>
    </sheetView>
  </sheetViews>
  <sheetFormatPr defaultColWidth="9.140625" defaultRowHeight="12.75"/>
  <cols>
    <col min="2" max="2" width="13.8515625" style="0" customWidth="1"/>
    <col min="3" max="3" width="8.00390625" style="0" customWidth="1"/>
    <col min="4" max="4" width="12.8515625" style="0" customWidth="1"/>
    <col min="5" max="5" width="20.421875" style="0" customWidth="1"/>
    <col min="6" max="6" width="7.57421875" style="0" customWidth="1"/>
    <col min="7" max="7" width="8.421875" style="0" customWidth="1"/>
    <col min="8" max="8" width="8.140625" style="0" customWidth="1"/>
    <col min="9" max="9" width="8.00390625" style="0" customWidth="1"/>
    <col min="10" max="10" width="7.7109375" style="0" customWidth="1"/>
    <col min="11" max="11" width="7.7109375" style="4" customWidth="1"/>
    <col min="12" max="12" width="7.421875" style="0" customWidth="1"/>
  </cols>
  <sheetData>
    <row r="1" spans="1:13" s="27" customFormat="1" ht="29.25" customHeight="1">
      <c r="A1" s="33" t="s">
        <v>771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4" t="s">
        <v>765</v>
      </c>
      <c r="I1" s="34" t="s">
        <v>770</v>
      </c>
      <c r="J1" s="34" t="s">
        <v>767</v>
      </c>
      <c r="K1" s="37" t="s">
        <v>768</v>
      </c>
      <c r="L1" s="34" t="s">
        <v>769</v>
      </c>
      <c r="M1" s="25" t="s">
        <v>781</v>
      </c>
    </row>
    <row r="2" spans="1:13" ht="22.5" customHeight="1">
      <c r="A2" s="2" t="s">
        <v>779</v>
      </c>
      <c r="B2" s="8" t="s">
        <v>601</v>
      </c>
      <c r="C2" s="35" t="s">
        <v>602</v>
      </c>
      <c r="D2" s="8" t="s">
        <v>603</v>
      </c>
      <c r="E2" s="8" t="s">
        <v>604</v>
      </c>
      <c r="F2" s="8" t="s">
        <v>379</v>
      </c>
      <c r="G2" s="8" t="s">
        <v>300</v>
      </c>
      <c r="H2" s="8" t="s">
        <v>605</v>
      </c>
      <c r="I2" s="19">
        <f aca="true" t="shared" si="0" ref="I2:I13">H2/4</f>
        <v>34.5</v>
      </c>
      <c r="J2" s="47">
        <v>85.8</v>
      </c>
      <c r="K2" s="44">
        <f aca="true" t="shared" si="1" ref="K2:K13">J2/2</f>
        <v>42.9</v>
      </c>
      <c r="L2" s="16">
        <f aca="true" t="shared" si="2" ref="L2:L13">I2+K2</f>
        <v>77.4</v>
      </c>
      <c r="M2" s="8">
        <v>1</v>
      </c>
    </row>
    <row r="3" spans="1:13" ht="21.75" customHeight="1">
      <c r="A3" s="2" t="s">
        <v>779</v>
      </c>
      <c r="B3" s="8" t="s">
        <v>601</v>
      </c>
      <c r="C3" s="35" t="s">
        <v>606</v>
      </c>
      <c r="D3" s="8" t="s">
        <v>607</v>
      </c>
      <c r="E3" s="8" t="s">
        <v>608</v>
      </c>
      <c r="F3" s="8" t="s">
        <v>259</v>
      </c>
      <c r="G3" s="8" t="s">
        <v>609</v>
      </c>
      <c r="H3" s="8" t="s">
        <v>610</v>
      </c>
      <c r="I3" s="19">
        <f t="shared" si="0"/>
        <v>27.6875</v>
      </c>
      <c r="J3" s="47">
        <v>89</v>
      </c>
      <c r="K3" s="44">
        <f t="shared" si="1"/>
        <v>44.5</v>
      </c>
      <c r="L3" s="16">
        <f t="shared" si="2"/>
        <v>72.1875</v>
      </c>
      <c r="M3" s="8">
        <v>2</v>
      </c>
    </row>
    <row r="4" spans="1:13" ht="21.75" customHeight="1">
      <c r="A4" s="2" t="s">
        <v>779</v>
      </c>
      <c r="B4" s="15" t="s">
        <v>601</v>
      </c>
      <c r="C4" s="36" t="s">
        <v>754</v>
      </c>
      <c r="D4" s="15" t="s">
        <v>755</v>
      </c>
      <c r="E4" s="15" t="s">
        <v>756</v>
      </c>
      <c r="F4" s="15" t="s">
        <v>757</v>
      </c>
      <c r="G4" s="15" t="s">
        <v>611</v>
      </c>
      <c r="H4" s="16" t="s">
        <v>758</v>
      </c>
      <c r="I4" s="19">
        <f t="shared" si="0"/>
        <v>24.8125</v>
      </c>
      <c r="J4" s="47">
        <v>83.6</v>
      </c>
      <c r="K4" s="44">
        <f t="shared" si="1"/>
        <v>41.8</v>
      </c>
      <c r="L4" s="16">
        <f t="shared" si="2"/>
        <v>66.6125</v>
      </c>
      <c r="M4" s="8">
        <v>3</v>
      </c>
    </row>
    <row r="5" spans="1:13" ht="29.25" customHeight="1">
      <c r="A5" s="2" t="s">
        <v>779</v>
      </c>
      <c r="B5" s="15" t="s">
        <v>601</v>
      </c>
      <c r="C5" s="36" t="s">
        <v>749</v>
      </c>
      <c r="D5" s="15" t="s">
        <v>750</v>
      </c>
      <c r="E5" s="15" t="s">
        <v>751</v>
      </c>
      <c r="F5" s="15" t="s">
        <v>140</v>
      </c>
      <c r="G5" s="15" t="s">
        <v>752</v>
      </c>
      <c r="H5" s="16" t="s">
        <v>753</v>
      </c>
      <c r="I5" s="19">
        <f t="shared" si="0"/>
        <v>24.9375</v>
      </c>
      <c r="J5" s="47">
        <v>81.8</v>
      </c>
      <c r="K5" s="44">
        <f t="shared" si="1"/>
        <v>40.9</v>
      </c>
      <c r="L5" s="16">
        <f t="shared" si="2"/>
        <v>65.8375</v>
      </c>
      <c r="M5" s="8">
        <v>4</v>
      </c>
    </row>
    <row r="6" spans="1:13" ht="29.25" customHeight="1">
      <c r="A6" s="2" t="s">
        <v>779</v>
      </c>
      <c r="B6" s="8" t="s">
        <v>601</v>
      </c>
      <c r="C6" s="35" t="s">
        <v>616</v>
      </c>
      <c r="D6" s="8" t="s">
        <v>617</v>
      </c>
      <c r="E6" s="8" t="s">
        <v>618</v>
      </c>
      <c r="F6" s="8" t="s">
        <v>171</v>
      </c>
      <c r="G6" s="8" t="s">
        <v>359</v>
      </c>
      <c r="H6" s="8" t="s">
        <v>559</v>
      </c>
      <c r="I6" s="19">
        <f t="shared" si="0"/>
        <v>22.75</v>
      </c>
      <c r="J6" s="47">
        <v>84.2</v>
      </c>
      <c r="K6" s="44">
        <f t="shared" si="1"/>
        <v>42.1</v>
      </c>
      <c r="L6" s="16">
        <f t="shared" si="2"/>
        <v>64.85</v>
      </c>
      <c r="M6" s="8">
        <v>5</v>
      </c>
    </row>
    <row r="7" spans="1:13" ht="29.25" customHeight="1">
      <c r="A7" s="2" t="s">
        <v>779</v>
      </c>
      <c r="B7" s="8" t="s">
        <v>601</v>
      </c>
      <c r="C7" s="8" t="s">
        <v>619</v>
      </c>
      <c r="D7" s="8" t="s">
        <v>620</v>
      </c>
      <c r="E7" s="8" t="s">
        <v>621</v>
      </c>
      <c r="F7" s="8" t="s">
        <v>59</v>
      </c>
      <c r="G7" s="8" t="s">
        <v>622</v>
      </c>
      <c r="H7" s="8" t="s">
        <v>623</v>
      </c>
      <c r="I7" s="19">
        <f t="shared" si="0"/>
        <v>22.3125</v>
      </c>
      <c r="J7" s="47">
        <v>83.2</v>
      </c>
      <c r="K7" s="44">
        <f t="shared" si="1"/>
        <v>41.6</v>
      </c>
      <c r="L7" s="16">
        <f t="shared" si="2"/>
        <v>63.9125</v>
      </c>
      <c r="M7" s="8">
        <v>6</v>
      </c>
    </row>
    <row r="8" spans="1:13" ht="23.25" customHeight="1">
      <c r="A8" s="2" t="s">
        <v>779</v>
      </c>
      <c r="B8" s="8" t="s">
        <v>601</v>
      </c>
      <c r="C8" s="35" t="s">
        <v>612</v>
      </c>
      <c r="D8" s="8" t="s">
        <v>613</v>
      </c>
      <c r="E8" s="8" t="s">
        <v>614</v>
      </c>
      <c r="F8" s="8" t="s">
        <v>59</v>
      </c>
      <c r="G8" s="8" t="s">
        <v>107</v>
      </c>
      <c r="H8" s="8" t="s">
        <v>615</v>
      </c>
      <c r="I8" s="19">
        <f t="shared" si="0"/>
        <v>24</v>
      </c>
      <c r="J8" s="47">
        <v>79.4</v>
      </c>
      <c r="K8" s="44">
        <f t="shared" si="1"/>
        <v>39.7</v>
      </c>
      <c r="L8" s="16">
        <f t="shared" si="2"/>
        <v>63.7</v>
      </c>
      <c r="M8" s="8">
        <v>7</v>
      </c>
    </row>
    <row r="9" spans="1:13" ht="21.75" customHeight="1">
      <c r="A9" s="2" t="s">
        <v>779</v>
      </c>
      <c r="B9" s="8" t="s">
        <v>601</v>
      </c>
      <c r="C9" s="8" t="s">
        <v>628</v>
      </c>
      <c r="D9" s="8" t="s">
        <v>629</v>
      </c>
      <c r="E9" s="8" t="s">
        <v>630</v>
      </c>
      <c r="F9" s="8" t="s">
        <v>204</v>
      </c>
      <c r="G9" s="8" t="s">
        <v>631</v>
      </c>
      <c r="H9" s="8" t="s">
        <v>632</v>
      </c>
      <c r="I9" s="19">
        <f t="shared" si="0"/>
        <v>17.9375</v>
      </c>
      <c r="J9" s="47">
        <v>84.6</v>
      </c>
      <c r="K9" s="44">
        <f t="shared" si="1"/>
        <v>42.3</v>
      </c>
      <c r="L9" s="16">
        <f t="shared" si="2"/>
        <v>60.2375</v>
      </c>
      <c r="M9" s="8">
        <v>8</v>
      </c>
    </row>
    <row r="10" spans="1:13" ht="23.25" customHeight="1">
      <c r="A10" s="2" t="s">
        <v>779</v>
      </c>
      <c r="B10" s="11" t="s">
        <v>601</v>
      </c>
      <c r="C10" s="11" t="s">
        <v>624</v>
      </c>
      <c r="D10" s="11" t="s">
        <v>625</v>
      </c>
      <c r="E10" s="11" t="s">
        <v>626</v>
      </c>
      <c r="F10" s="11" t="s">
        <v>170</v>
      </c>
      <c r="G10" s="11" t="s">
        <v>190</v>
      </c>
      <c r="H10" s="11" t="s">
        <v>627</v>
      </c>
      <c r="I10" s="19">
        <f t="shared" si="0"/>
        <v>19.875</v>
      </c>
      <c r="J10" s="47">
        <v>78.2</v>
      </c>
      <c r="K10" s="44">
        <f t="shared" si="1"/>
        <v>39.1</v>
      </c>
      <c r="L10" s="16">
        <f t="shared" si="2"/>
        <v>58.975</v>
      </c>
      <c r="M10" s="8">
        <v>9</v>
      </c>
    </row>
    <row r="11" spans="1:13" ht="21.75" customHeight="1">
      <c r="A11" s="2" t="s">
        <v>779</v>
      </c>
      <c r="B11" s="8" t="s">
        <v>601</v>
      </c>
      <c r="C11" s="8" t="s">
        <v>633</v>
      </c>
      <c r="D11" s="8" t="s">
        <v>634</v>
      </c>
      <c r="E11" s="8" t="s">
        <v>635</v>
      </c>
      <c r="F11" s="8" t="s">
        <v>218</v>
      </c>
      <c r="G11" s="8" t="s">
        <v>234</v>
      </c>
      <c r="H11" s="8" t="s">
        <v>11</v>
      </c>
      <c r="I11" s="19">
        <f t="shared" si="0"/>
        <v>15.25</v>
      </c>
      <c r="J11" s="47">
        <v>80.4</v>
      </c>
      <c r="K11" s="44">
        <f t="shared" si="1"/>
        <v>40.2</v>
      </c>
      <c r="L11" s="16">
        <f t="shared" si="2"/>
        <v>55.45</v>
      </c>
      <c r="M11" s="8">
        <v>10</v>
      </c>
    </row>
    <row r="12" spans="1:13" ht="21.75" customHeight="1">
      <c r="A12" s="68" t="s">
        <v>779</v>
      </c>
      <c r="B12" s="86" t="s">
        <v>601</v>
      </c>
      <c r="C12" s="95" t="s">
        <v>708</v>
      </c>
      <c r="D12" s="86" t="s">
        <v>707</v>
      </c>
      <c r="E12" s="86" t="s">
        <v>709</v>
      </c>
      <c r="F12" s="86" t="s">
        <v>243</v>
      </c>
      <c r="G12" s="86" t="s">
        <v>710</v>
      </c>
      <c r="H12" s="86" t="s">
        <v>711</v>
      </c>
      <c r="I12" s="89">
        <f t="shared" si="0"/>
        <v>25.0625</v>
      </c>
      <c r="J12" s="96">
        <v>0</v>
      </c>
      <c r="K12" s="93">
        <f t="shared" si="1"/>
        <v>0</v>
      </c>
      <c r="L12" s="90">
        <f t="shared" si="2"/>
        <v>25.0625</v>
      </c>
      <c r="M12" s="35">
        <v>11</v>
      </c>
    </row>
    <row r="13" spans="1:13" ht="21.75" customHeight="1">
      <c r="A13" s="68" t="s">
        <v>779</v>
      </c>
      <c r="B13" s="36" t="s">
        <v>601</v>
      </c>
      <c r="C13" s="36" t="s">
        <v>759</v>
      </c>
      <c r="D13" s="36" t="s">
        <v>760</v>
      </c>
      <c r="E13" s="36" t="s">
        <v>761</v>
      </c>
      <c r="F13" s="36" t="s">
        <v>762</v>
      </c>
      <c r="G13" s="36" t="s">
        <v>763</v>
      </c>
      <c r="H13" s="90" t="s">
        <v>764</v>
      </c>
      <c r="I13" s="89">
        <f t="shared" si="0"/>
        <v>24.25</v>
      </c>
      <c r="J13" s="96">
        <v>0</v>
      </c>
      <c r="K13" s="93">
        <f t="shared" si="1"/>
        <v>0</v>
      </c>
      <c r="L13" s="90">
        <f t="shared" si="2"/>
        <v>24.25</v>
      </c>
      <c r="M13" s="35">
        <v>12</v>
      </c>
    </row>
  </sheetData>
  <printOptions/>
  <pageMargins left="0.75" right="0.34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L11" sqref="L11"/>
    </sheetView>
  </sheetViews>
  <sheetFormatPr defaultColWidth="9.140625" defaultRowHeight="12.75"/>
  <cols>
    <col min="1" max="1" width="7.00390625" style="0" customWidth="1"/>
    <col min="2" max="2" width="14.28125" style="0" customWidth="1"/>
    <col min="3" max="3" width="7.57421875" style="0" customWidth="1"/>
    <col min="4" max="4" width="12.7109375" style="0" customWidth="1"/>
    <col min="5" max="5" width="20.00390625" style="0" customWidth="1"/>
    <col min="6" max="6" width="7.00390625" style="0" customWidth="1"/>
    <col min="7" max="7" width="6.8515625" style="0" customWidth="1"/>
    <col min="8" max="8" width="8.8515625" style="0" customWidth="1"/>
    <col min="9" max="9" width="6.7109375" style="0" customWidth="1"/>
    <col min="10" max="10" width="8.7109375" style="0" customWidth="1"/>
    <col min="11" max="11" width="7.140625" style="4" customWidth="1"/>
  </cols>
  <sheetData>
    <row r="1" spans="1:13" s="27" customFormat="1" ht="29.25" customHeight="1">
      <c r="A1" s="22" t="s">
        <v>771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4" t="s">
        <v>765</v>
      </c>
      <c r="I1" s="25" t="s">
        <v>770</v>
      </c>
      <c r="J1" s="25" t="s">
        <v>767</v>
      </c>
      <c r="K1" s="37" t="s">
        <v>768</v>
      </c>
      <c r="L1" s="25" t="s">
        <v>769</v>
      </c>
      <c r="M1" s="25" t="s">
        <v>782</v>
      </c>
    </row>
    <row r="2" spans="1:13" ht="34.5" customHeight="1">
      <c r="A2" s="2" t="s">
        <v>780</v>
      </c>
      <c r="B2" s="1" t="s">
        <v>587</v>
      </c>
      <c r="C2" s="1" t="s">
        <v>588</v>
      </c>
      <c r="D2" s="1" t="s">
        <v>589</v>
      </c>
      <c r="E2" s="1" t="s">
        <v>590</v>
      </c>
      <c r="F2" s="1" t="s">
        <v>116</v>
      </c>
      <c r="G2" s="1" t="s">
        <v>17</v>
      </c>
      <c r="H2" s="1" t="s">
        <v>282</v>
      </c>
      <c r="I2" s="42">
        <f>H2/4</f>
        <v>29</v>
      </c>
      <c r="J2" s="19">
        <v>86.5</v>
      </c>
      <c r="K2" s="44">
        <f>J2/2</f>
        <v>43.25</v>
      </c>
      <c r="L2" s="16">
        <f>I2+K2</f>
        <v>72.25</v>
      </c>
      <c r="M2" s="8">
        <v>1</v>
      </c>
    </row>
    <row r="3" spans="1:13" ht="34.5" customHeight="1">
      <c r="A3" s="2" t="s">
        <v>780</v>
      </c>
      <c r="B3" s="1" t="s">
        <v>587</v>
      </c>
      <c r="C3" s="1" t="s">
        <v>591</v>
      </c>
      <c r="D3" s="1" t="s">
        <v>592</v>
      </c>
      <c r="E3" s="1" t="s">
        <v>593</v>
      </c>
      <c r="F3" s="1" t="s">
        <v>107</v>
      </c>
      <c r="G3" s="1" t="s">
        <v>512</v>
      </c>
      <c r="H3" s="1" t="s">
        <v>103</v>
      </c>
      <c r="I3" s="42">
        <f>H3/4</f>
        <v>25.375</v>
      </c>
      <c r="J3" s="19">
        <v>87.29</v>
      </c>
      <c r="K3" s="44">
        <f>J3/2</f>
        <v>43.645</v>
      </c>
      <c r="L3" s="16">
        <f>I3+K3</f>
        <v>69.02000000000001</v>
      </c>
      <c r="M3" s="8">
        <v>2</v>
      </c>
    </row>
    <row r="4" spans="1:13" ht="34.5" customHeight="1">
      <c r="A4" s="2" t="s">
        <v>780</v>
      </c>
      <c r="B4" s="1" t="s">
        <v>587</v>
      </c>
      <c r="C4" s="1" t="s">
        <v>594</v>
      </c>
      <c r="D4" s="1" t="s">
        <v>595</v>
      </c>
      <c r="E4" s="1" t="s">
        <v>596</v>
      </c>
      <c r="F4" s="1" t="s">
        <v>359</v>
      </c>
      <c r="G4" s="1" t="s">
        <v>91</v>
      </c>
      <c r="H4" s="1" t="s">
        <v>316</v>
      </c>
      <c r="I4" s="42">
        <f>H4/4</f>
        <v>22.875</v>
      </c>
      <c r="J4" s="19">
        <v>83.71</v>
      </c>
      <c r="K4" s="44">
        <f>J4/2</f>
        <v>41.855</v>
      </c>
      <c r="L4" s="16">
        <f>I4+K4</f>
        <v>64.72999999999999</v>
      </c>
      <c r="M4" s="8">
        <v>3</v>
      </c>
    </row>
    <row r="5" spans="1:13" ht="34.5" customHeight="1">
      <c r="A5" s="68" t="s">
        <v>780</v>
      </c>
      <c r="B5" s="81" t="s">
        <v>587</v>
      </c>
      <c r="C5" s="81" t="s">
        <v>597</v>
      </c>
      <c r="D5" s="81" t="s">
        <v>598</v>
      </c>
      <c r="E5" s="81" t="s">
        <v>599</v>
      </c>
      <c r="F5" s="81" t="s">
        <v>170</v>
      </c>
      <c r="G5" s="81" t="s">
        <v>130</v>
      </c>
      <c r="H5" s="81" t="s">
        <v>600</v>
      </c>
      <c r="I5" s="94">
        <f>H5/4</f>
        <v>21.875</v>
      </c>
      <c r="J5" s="89">
        <v>85.29</v>
      </c>
      <c r="K5" s="93">
        <f>J5/2</f>
        <v>42.645</v>
      </c>
      <c r="L5" s="90">
        <f>I5+K5</f>
        <v>64.52000000000001</v>
      </c>
      <c r="M5" s="35">
        <v>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I14" sqref="I14"/>
    </sheetView>
  </sheetViews>
  <sheetFormatPr defaultColWidth="9.140625" defaultRowHeight="12.75"/>
  <cols>
    <col min="1" max="1" width="6.7109375" style="0" customWidth="1"/>
    <col min="2" max="2" width="15.00390625" style="0" customWidth="1"/>
    <col min="4" max="4" width="12.00390625" style="0" customWidth="1"/>
    <col min="5" max="5" width="18.57421875" style="0" customWidth="1"/>
    <col min="6" max="7" width="6.421875" style="0" customWidth="1"/>
    <col min="8" max="8" width="7.28125" style="0" customWidth="1"/>
    <col min="9" max="9" width="8.421875" style="0" customWidth="1"/>
    <col min="10" max="10" width="7.140625" style="0" customWidth="1"/>
    <col min="11" max="11" width="7.421875" style="0" customWidth="1"/>
    <col min="12" max="12" width="9.00390625" style="0" customWidth="1"/>
  </cols>
  <sheetData>
    <row r="1" spans="1:13" ht="33.75" customHeight="1">
      <c r="A1" s="24" t="s">
        <v>771</v>
      </c>
      <c r="B1" s="24" t="s">
        <v>772</v>
      </c>
      <c r="C1" s="24" t="s">
        <v>773</v>
      </c>
      <c r="D1" s="24" t="s">
        <v>774</v>
      </c>
      <c r="E1" s="24" t="s">
        <v>775</v>
      </c>
      <c r="F1" s="24" t="s">
        <v>776</v>
      </c>
      <c r="G1" s="24" t="s">
        <v>777</v>
      </c>
      <c r="H1" s="24" t="s">
        <v>765</v>
      </c>
      <c r="I1" s="24" t="s">
        <v>770</v>
      </c>
      <c r="J1" s="24" t="s">
        <v>767</v>
      </c>
      <c r="K1" s="37" t="s">
        <v>768</v>
      </c>
      <c r="L1" s="24" t="s">
        <v>769</v>
      </c>
      <c r="M1" s="25" t="s">
        <v>782</v>
      </c>
    </row>
    <row r="2" spans="1:13" ht="21" customHeight="1">
      <c r="A2" s="2" t="s">
        <v>778</v>
      </c>
      <c r="B2" s="5" t="s">
        <v>658</v>
      </c>
      <c r="C2" s="1" t="s">
        <v>560</v>
      </c>
      <c r="D2" s="1">
        <v>10925021005</v>
      </c>
      <c r="E2" s="6" t="s">
        <v>783</v>
      </c>
      <c r="F2" s="12" t="s">
        <v>135</v>
      </c>
      <c r="G2" s="8" t="s">
        <v>173</v>
      </c>
      <c r="H2" s="8" t="s">
        <v>232</v>
      </c>
      <c r="I2" s="19">
        <f>H2/4</f>
        <v>17.875</v>
      </c>
      <c r="J2" s="19">
        <v>80.2</v>
      </c>
      <c r="K2" s="16">
        <f>J2/2</f>
        <v>40.1</v>
      </c>
      <c r="L2" s="16">
        <f>I2+K2</f>
        <v>57.975</v>
      </c>
      <c r="M2" s="3">
        <v>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0" customWidth="1"/>
    <col min="2" max="2" width="13.8515625" style="0" customWidth="1"/>
    <col min="3" max="3" width="8.140625" style="0" customWidth="1"/>
    <col min="4" max="4" width="13.421875" style="0" customWidth="1"/>
    <col min="5" max="5" width="20.140625" style="0" customWidth="1"/>
    <col min="6" max="7" width="7.421875" style="0" customWidth="1"/>
    <col min="8" max="8" width="9.28125" style="0" customWidth="1"/>
    <col min="9" max="9" width="8.28125" style="0" customWidth="1"/>
    <col min="11" max="11" width="7.57421875" style="0" customWidth="1"/>
    <col min="12" max="12" width="8.28125" style="0" customWidth="1"/>
    <col min="13" max="13" width="7.8515625" style="0" customWidth="1"/>
  </cols>
  <sheetData>
    <row r="1" spans="1:13" ht="27" customHeight="1">
      <c r="A1" s="25" t="s">
        <v>771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4" t="s">
        <v>765</v>
      </c>
      <c r="I1" s="25" t="s">
        <v>770</v>
      </c>
      <c r="J1" s="25" t="s">
        <v>767</v>
      </c>
      <c r="K1" s="24" t="s">
        <v>768</v>
      </c>
      <c r="L1" s="25" t="s">
        <v>769</v>
      </c>
      <c r="M1" s="25" t="s">
        <v>781</v>
      </c>
    </row>
    <row r="2" spans="1:13" ht="22.5" customHeight="1">
      <c r="A2" s="2" t="s">
        <v>779</v>
      </c>
      <c r="B2" s="8" t="s">
        <v>561</v>
      </c>
      <c r="C2" s="29" t="s">
        <v>566</v>
      </c>
      <c r="D2" s="8" t="s">
        <v>567</v>
      </c>
      <c r="E2" s="8" t="s">
        <v>568</v>
      </c>
      <c r="F2" s="8" t="s">
        <v>24</v>
      </c>
      <c r="G2" s="8" t="s">
        <v>233</v>
      </c>
      <c r="H2" s="8" t="s">
        <v>456</v>
      </c>
      <c r="I2" s="19">
        <f aca="true" t="shared" si="0" ref="I2:I14">H2/4</f>
        <v>33.25</v>
      </c>
      <c r="J2" s="19">
        <v>93</v>
      </c>
      <c r="K2" s="44">
        <f aca="true" t="shared" si="1" ref="K2:K14">J2/2</f>
        <v>46.5</v>
      </c>
      <c r="L2" s="16">
        <f aca="true" t="shared" si="2" ref="L2:L14">I2+K2</f>
        <v>79.75</v>
      </c>
      <c r="M2" s="3">
        <v>1</v>
      </c>
    </row>
    <row r="3" spans="1:13" ht="22.5" customHeight="1">
      <c r="A3" s="2" t="s">
        <v>779</v>
      </c>
      <c r="B3" s="8" t="s">
        <v>561</v>
      </c>
      <c r="C3" s="29" t="s">
        <v>562</v>
      </c>
      <c r="D3" s="8" t="s">
        <v>563</v>
      </c>
      <c r="E3" s="8" t="s">
        <v>564</v>
      </c>
      <c r="F3" s="8" t="s">
        <v>17</v>
      </c>
      <c r="G3" s="8" t="s">
        <v>229</v>
      </c>
      <c r="H3" s="8" t="s">
        <v>565</v>
      </c>
      <c r="I3" s="19">
        <f t="shared" si="0"/>
        <v>35.375</v>
      </c>
      <c r="J3" s="19">
        <v>86.6</v>
      </c>
      <c r="K3" s="44">
        <f t="shared" si="1"/>
        <v>43.3</v>
      </c>
      <c r="L3" s="16">
        <f t="shared" si="2"/>
        <v>78.675</v>
      </c>
      <c r="M3" s="3">
        <v>2</v>
      </c>
    </row>
    <row r="4" spans="1:13" ht="22.5" customHeight="1">
      <c r="A4" s="2" t="s">
        <v>779</v>
      </c>
      <c r="B4" s="8" t="s">
        <v>561</v>
      </c>
      <c r="C4" s="29" t="s">
        <v>569</v>
      </c>
      <c r="D4" s="8" t="s">
        <v>570</v>
      </c>
      <c r="E4" s="8" t="s">
        <v>571</v>
      </c>
      <c r="F4" s="8" t="s">
        <v>35</v>
      </c>
      <c r="G4" s="8" t="s">
        <v>387</v>
      </c>
      <c r="H4" s="8" t="s">
        <v>255</v>
      </c>
      <c r="I4" s="19">
        <f t="shared" si="0"/>
        <v>31.5</v>
      </c>
      <c r="J4" s="19">
        <v>87.2</v>
      </c>
      <c r="K4" s="44">
        <f t="shared" si="1"/>
        <v>43.6</v>
      </c>
      <c r="L4" s="16">
        <f t="shared" si="2"/>
        <v>75.1</v>
      </c>
      <c r="M4" s="3">
        <v>3</v>
      </c>
    </row>
    <row r="5" spans="1:13" ht="26.25" customHeight="1">
      <c r="A5" s="2" t="s">
        <v>779</v>
      </c>
      <c r="B5" s="8" t="s">
        <v>561</v>
      </c>
      <c r="C5" s="29" t="s">
        <v>572</v>
      </c>
      <c r="D5" s="8" t="s">
        <v>573</v>
      </c>
      <c r="E5" s="8" t="s">
        <v>574</v>
      </c>
      <c r="F5" s="8" t="s">
        <v>38</v>
      </c>
      <c r="G5" s="8" t="s">
        <v>235</v>
      </c>
      <c r="H5" s="8" t="s">
        <v>522</v>
      </c>
      <c r="I5" s="19">
        <f t="shared" si="0"/>
        <v>30.625</v>
      </c>
      <c r="J5" s="19">
        <v>87.2</v>
      </c>
      <c r="K5" s="44">
        <f t="shared" si="1"/>
        <v>43.6</v>
      </c>
      <c r="L5" s="16">
        <f t="shared" si="2"/>
        <v>74.225</v>
      </c>
      <c r="M5" s="3">
        <v>4</v>
      </c>
    </row>
    <row r="6" spans="1:13" ht="22.5" customHeight="1">
      <c r="A6" s="2" t="s">
        <v>779</v>
      </c>
      <c r="B6" s="8" t="s">
        <v>561</v>
      </c>
      <c r="C6" s="29" t="s">
        <v>575</v>
      </c>
      <c r="D6" s="8" t="s">
        <v>576</v>
      </c>
      <c r="E6" s="8" t="s">
        <v>577</v>
      </c>
      <c r="F6" s="8" t="s">
        <v>102</v>
      </c>
      <c r="G6" s="8" t="s">
        <v>283</v>
      </c>
      <c r="H6" s="8" t="s">
        <v>44</v>
      </c>
      <c r="I6" s="19">
        <f t="shared" si="0"/>
        <v>29.5</v>
      </c>
      <c r="J6" s="19">
        <v>88.2</v>
      </c>
      <c r="K6" s="44">
        <f t="shared" si="1"/>
        <v>44.1</v>
      </c>
      <c r="L6" s="16">
        <f t="shared" si="2"/>
        <v>73.6</v>
      </c>
      <c r="M6" s="3">
        <v>5</v>
      </c>
    </row>
    <row r="7" spans="1:13" ht="22.5" customHeight="1">
      <c r="A7" s="2" t="s">
        <v>779</v>
      </c>
      <c r="B7" s="10" t="s">
        <v>561</v>
      </c>
      <c r="C7" s="30" t="s">
        <v>695</v>
      </c>
      <c r="D7" s="10" t="s">
        <v>690</v>
      </c>
      <c r="E7" s="10" t="s">
        <v>700</v>
      </c>
      <c r="F7" s="10" t="s">
        <v>102</v>
      </c>
      <c r="G7" s="10" t="s">
        <v>483</v>
      </c>
      <c r="H7" s="10" t="s">
        <v>705</v>
      </c>
      <c r="I7" s="19">
        <f t="shared" si="0"/>
        <v>30</v>
      </c>
      <c r="J7" s="19">
        <v>81.4</v>
      </c>
      <c r="K7" s="44">
        <f t="shared" si="1"/>
        <v>40.7</v>
      </c>
      <c r="L7" s="16">
        <f t="shared" si="2"/>
        <v>70.7</v>
      </c>
      <c r="M7" s="3">
        <v>6</v>
      </c>
    </row>
    <row r="8" spans="1:13" ht="22.5" customHeight="1">
      <c r="A8" s="2" t="s">
        <v>779</v>
      </c>
      <c r="B8" s="10" t="s">
        <v>561</v>
      </c>
      <c r="C8" s="30" t="s">
        <v>697</v>
      </c>
      <c r="D8" s="10" t="s">
        <v>692</v>
      </c>
      <c r="E8" s="10" t="s">
        <v>702</v>
      </c>
      <c r="F8" s="10" t="s">
        <v>102</v>
      </c>
      <c r="G8" s="10" t="s">
        <v>42</v>
      </c>
      <c r="H8" s="10" t="s">
        <v>287</v>
      </c>
      <c r="I8" s="19">
        <f t="shared" si="0"/>
        <v>28.625</v>
      </c>
      <c r="J8" s="19">
        <v>84</v>
      </c>
      <c r="K8" s="44">
        <f t="shared" si="1"/>
        <v>42</v>
      </c>
      <c r="L8" s="16">
        <f t="shared" si="2"/>
        <v>70.625</v>
      </c>
      <c r="M8" s="3">
        <v>7</v>
      </c>
    </row>
    <row r="9" spans="1:13" ht="22.5" customHeight="1">
      <c r="A9" s="2" t="s">
        <v>779</v>
      </c>
      <c r="B9" s="8" t="s">
        <v>561</v>
      </c>
      <c r="C9" s="29" t="s">
        <v>578</v>
      </c>
      <c r="D9" s="8" t="s">
        <v>579</v>
      </c>
      <c r="E9" s="8" t="s">
        <v>580</v>
      </c>
      <c r="F9" s="8" t="s">
        <v>59</v>
      </c>
      <c r="G9" s="8" t="s">
        <v>277</v>
      </c>
      <c r="H9" s="8" t="s">
        <v>50</v>
      </c>
      <c r="I9" s="19">
        <f t="shared" si="0"/>
        <v>29.25</v>
      </c>
      <c r="J9" s="19">
        <v>82.2</v>
      </c>
      <c r="K9" s="44">
        <f t="shared" si="1"/>
        <v>41.1</v>
      </c>
      <c r="L9" s="16">
        <f t="shared" si="2"/>
        <v>70.35</v>
      </c>
      <c r="M9" s="3">
        <v>8</v>
      </c>
    </row>
    <row r="10" spans="1:13" ht="22.5" customHeight="1">
      <c r="A10" s="2" t="s">
        <v>779</v>
      </c>
      <c r="B10" s="10" t="s">
        <v>561</v>
      </c>
      <c r="C10" s="30" t="s">
        <v>696</v>
      </c>
      <c r="D10" s="10" t="s">
        <v>691</v>
      </c>
      <c r="E10" s="10" t="s">
        <v>701</v>
      </c>
      <c r="F10" s="10" t="s">
        <v>84</v>
      </c>
      <c r="G10" s="10" t="s">
        <v>471</v>
      </c>
      <c r="H10" s="10" t="s">
        <v>282</v>
      </c>
      <c r="I10" s="19">
        <f t="shared" si="0"/>
        <v>29</v>
      </c>
      <c r="J10" s="19">
        <v>81.2</v>
      </c>
      <c r="K10" s="44">
        <f t="shared" si="1"/>
        <v>40.6</v>
      </c>
      <c r="L10" s="16">
        <f t="shared" si="2"/>
        <v>69.6</v>
      </c>
      <c r="M10" s="3">
        <v>9</v>
      </c>
    </row>
    <row r="11" spans="1:13" ht="18.75" customHeight="1">
      <c r="A11" s="2" t="s">
        <v>779</v>
      </c>
      <c r="B11" s="7" t="s">
        <v>561</v>
      </c>
      <c r="C11" s="31" t="s">
        <v>698</v>
      </c>
      <c r="D11" s="7" t="s">
        <v>693</v>
      </c>
      <c r="E11" s="7" t="s">
        <v>703</v>
      </c>
      <c r="F11" s="7" t="s">
        <v>49</v>
      </c>
      <c r="G11" s="7" t="s">
        <v>259</v>
      </c>
      <c r="H11" s="7" t="s">
        <v>706</v>
      </c>
      <c r="I11" s="19">
        <f t="shared" si="0"/>
        <v>28.25</v>
      </c>
      <c r="J11" s="19">
        <v>80.2</v>
      </c>
      <c r="K11" s="44">
        <f t="shared" si="1"/>
        <v>40.1</v>
      </c>
      <c r="L11" s="16">
        <f t="shared" si="2"/>
        <v>68.35</v>
      </c>
      <c r="M11" s="3">
        <v>10</v>
      </c>
    </row>
    <row r="12" spans="1:13" ht="18.75" customHeight="1">
      <c r="A12" s="2" t="s">
        <v>779</v>
      </c>
      <c r="B12" s="11" t="s">
        <v>561</v>
      </c>
      <c r="C12" s="32" t="s">
        <v>581</v>
      </c>
      <c r="D12" s="11" t="s">
        <v>582</v>
      </c>
      <c r="E12" s="11" t="s">
        <v>583</v>
      </c>
      <c r="F12" s="11" t="s">
        <v>135</v>
      </c>
      <c r="G12" s="11" t="s">
        <v>259</v>
      </c>
      <c r="H12" s="11" t="s">
        <v>87</v>
      </c>
      <c r="I12" s="19">
        <f t="shared" si="0"/>
        <v>25.75</v>
      </c>
      <c r="J12" s="19">
        <v>83.8</v>
      </c>
      <c r="K12" s="44">
        <f t="shared" si="1"/>
        <v>41.9</v>
      </c>
      <c r="L12" s="16">
        <f t="shared" si="2"/>
        <v>67.65</v>
      </c>
      <c r="M12" s="3">
        <v>11</v>
      </c>
    </row>
    <row r="13" spans="1:13" ht="18.75" customHeight="1">
      <c r="A13" s="2" t="s">
        <v>779</v>
      </c>
      <c r="B13" s="7" t="s">
        <v>561</v>
      </c>
      <c r="C13" s="31" t="s">
        <v>699</v>
      </c>
      <c r="D13" s="7" t="s">
        <v>694</v>
      </c>
      <c r="E13" s="7" t="s">
        <v>704</v>
      </c>
      <c r="F13" s="7" t="s">
        <v>196</v>
      </c>
      <c r="G13" s="7" t="s">
        <v>84</v>
      </c>
      <c r="H13" s="7" t="s">
        <v>326</v>
      </c>
      <c r="I13" s="19">
        <f t="shared" si="0"/>
        <v>22.25</v>
      </c>
      <c r="J13" s="19">
        <v>81.4</v>
      </c>
      <c r="K13" s="44">
        <f t="shared" si="1"/>
        <v>40.7</v>
      </c>
      <c r="L13" s="16">
        <f t="shared" si="2"/>
        <v>62.95</v>
      </c>
      <c r="M13" s="3">
        <v>12</v>
      </c>
    </row>
    <row r="14" spans="1:13" ht="18.75" customHeight="1">
      <c r="A14" s="68" t="s">
        <v>779</v>
      </c>
      <c r="B14" s="91" t="s">
        <v>561</v>
      </c>
      <c r="C14" s="92" t="s">
        <v>584</v>
      </c>
      <c r="D14" s="91" t="s">
        <v>585</v>
      </c>
      <c r="E14" s="91" t="s">
        <v>586</v>
      </c>
      <c r="F14" s="91" t="s">
        <v>177</v>
      </c>
      <c r="G14" s="91" t="s">
        <v>197</v>
      </c>
      <c r="H14" s="91" t="s">
        <v>387</v>
      </c>
      <c r="I14" s="89">
        <f t="shared" si="0"/>
        <v>18</v>
      </c>
      <c r="J14" s="89">
        <v>81.4</v>
      </c>
      <c r="K14" s="93">
        <f t="shared" si="1"/>
        <v>40.7</v>
      </c>
      <c r="L14" s="90">
        <f t="shared" si="2"/>
        <v>58.7</v>
      </c>
      <c r="M14" s="85">
        <v>13</v>
      </c>
    </row>
    <row r="15" spans="2:11" ht="18.75" customHeight="1">
      <c r="B15" s="9"/>
      <c r="C15" s="9"/>
      <c r="D15" s="9"/>
      <c r="E15" s="9"/>
      <c r="F15" s="9"/>
      <c r="G15" s="9"/>
      <c r="H15" s="9"/>
      <c r="I15" s="43"/>
      <c r="J15" s="9"/>
      <c r="K15" s="13"/>
    </row>
  </sheetData>
  <printOptions/>
  <pageMargins left="0.75" right="0.3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4">
      <selection activeCell="F37" sqref="F37"/>
    </sheetView>
  </sheetViews>
  <sheetFormatPr defaultColWidth="9.140625" defaultRowHeight="12.75"/>
  <cols>
    <col min="1" max="1" width="6.57421875" style="0" customWidth="1"/>
    <col min="2" max="2" width="5.57421875" style="4" customWidth="1"/>
    <col min="3" max="3" width="13.8515625" style="0" customWidth="1"/>
    <col min="4" max="4" width="8.57421875" style="14" customWidth="1"/>
    <col min="5" max="5" width="13.421875" style="0" customWidth="1"/>
    <col min="6" max="6" width="20.421875" style="0" customWidth="1"/>
    <col min="7" max="7" width="8.140625" style="0" customWidth="1"/>
    <col min="8" max="8" width="6.8515625" style="0" customWidth="1"/>
    <col min="9" max="9" width="10.00390625" style="0" customWidth="1"/>
    <col min="10" max="10" width="7.00390625" style="0" customWidth="1"/>
    <col min="12" max="12" width="7.8515625" style="0" customWidth="1"/>
    <col min="13" max="13" width="7.140625" style="0" customWidth="1"/>
    <col min="14" max="14" width="6.140625" style="0" customWidth="1"/>
  </cols>
  <sheetData>
    <row r="1" spans="1:14" ht="31.5" customHeight="1">
      <c r="A1" s="23" t="s">
        <v>785</v>
      </c>
      <c r="B1" s="23" t="s">
        <v>786</v>
      </c>
      <c r="C1" s="23" t="s">
        <v>772</v>
      </c>
      <c r="D1" s="23" t="s">
        <v>773</v>
      </c>
      <c r="E1" s="23" t="s">
        <v>774</v>
      </c>
      <c r="F1" s="23" t="s">
        <v>775</v>
      </c>
      <c r="G1" s="23" t="s">
        <v>776</v>
      </c>
      <c r="H1" s="23" t="s">
        <v>777</v>
      </c>
      <c r="I1" s="23" t="s">
        <v>787</v>
      </c>
      <c r="J1" s="23" t="s">
        <v>788</v>
      </c>
      <c r="K1" s="23" t="s">
        <v>789</v>
      </c>
      <c r="L1" s="23" t="s">
        <v>790</v>
      </c>
      <c r="M1" s="23" t="s">
        <v>791</v>
      </c>
      <c r="N1" s="26" t="s">
        <v>782</v>
      </c>
    </row>
    <row r="2" spans="1:14" ht="27" customHeight="1">
      <c r="A2" s="2" t="s">
        <v>795</v>
      </c>
      <c r="B2" s="2">
        <v>51</v>
      </c>
      <c r="C2" s="8" t="s">
        <v>411</v>
      </c>
      <c r="D2" s="8" t="s">
        <v>412</v>
      </c>
      <c r="E2" s="8" t="s">
        <v>413</v>
      </c>
      <c r="F2" s="8" t="s">
        <v>414</v>
      </c>
      <c r="G2" s="8" t="s">
        <v>415</v>
      </c>
      <c r="H2" s="8" t="s">
        <v>416</v>
      </c>
      <c r="I2" s="8" t="s">
        <v>417</v>
      </c>
      <c r="J2" s="19">
        <f aca="true" t="shared" si="0" ref="J2:J46">I2/4</f>
        <v>37.375</v>
      </c>
      <c r="K2" s="19">
        <v>85.4</v>
      </c>
      <c r="L2" s="16">
        <f aca="true" t="shared" si="1" ref="L2:L46">K2/2</f>
        <v>42.7</v>
      </c>
      <c r="M2" s="16">
        <f aca="true" t="shared" si="2" ref="M2:M46">J2+L2</f>
        <v>80.075</v>
      </c>
      <c r="N2" s="3">
        <v>1</v>
      </c>
    </row>
    <row r="3" spans="1:14" ht="27" customHeight="1">
      <c r="A3" s="2" t="s">
        <v>795</v>
      </c>
      <c r="B3" s="2">
        <v>25</v>
      </c>
      <c r="C3" s="8" t="s">
        <v>411</v>
      </c>
      <c r="D3" s="8" t="s">
        <v>446</v>
      </c>
      <c r="E3" s="8" t="s">
        <v>447</v>
      </c>
      <c r="F3" s="8" t="s">
        <v>448</v>
      </c>
      <c r="G3" s="8" t="s">
        <v>58</v>
      </c>
      <c r="H3" s="8" t="s">
        <v>394</v>
      </c>
      <c r="I3" s="8" t="s">
        <v>445</v>
      </c>
      <c r="J3" s="19">
        <f t="shared" si="0"/>
        <v>34.125</v>
      </c>
      <c r="K3" s="19">
        <v>89.6</v>
      </c>
      <c r="L3" s="16">
        <f t="shared" si="1"/>
        <v>44.8</v>
      </c>
      <c r="M3" s="16">
        <f t="shared" si="2"/>
        <v>78.925</v>
      </c>
      <c r="N3" s="3">
        <v>2</v>
      </c>
    </row>
    <row r="4" spans="1:14" ht="27" customHeight="1">
      <c r="A4" s="2" t="s">
        <v>795</v>
      </c>
      <c r="B4" s="2">
        <v>46</v>
      </c>
      <c r="C4" s="8" t="s">
        <v>411</v>
      </c>
      <c r="D4" s="8" t="s">
        <v>418</v>
      </c>
      <c r="E4" s="8" t="s">
        <v>419</v>
      </c>
      <c r="F4" s="8" t="s">
        <v>420</v>
      </c>
      <c r="G4" s="8" t="s">
        <v>232</v>
      </c>
      <c r="H4" s="8" t="s">
        <v>232</v>
      </c>
      <c r="I4" s="8" t="s">
        <v>421</v>
      </c>
      <c r="J4" s="19">
        <f t="shared" si="0"/>
        <v>35.75</v>
      </c>
      <c r="K4" s="19">
        <v>85.6</v>
      </c>
      <c r="L4" s="16">
        <f t="shared" si="1"/>
        <v>42.8</v>
      </c>
      <c r="M4" s="16">
        <f t="shared" si="2"/>
        <v>78.55</v>
      </c>
      <c r="N4" s="3">
        <v>3</v>
      </c>
    </row>
    <row r="5" spans="1:14" ht="27" customHeight="1">
      <c r="A5" s="2" t="s">
        <v>795</v>
      </c>
      <c r="B5" s="2">
        <v>54</v>
      </c>
      <c r="C5" s="8" t="s">
        <v>411</v>
      </c>
      <c r="D5" s="8" t="s">
        <v>442</v>
      </c>
      <c r="E5" s="8" t="s">
        <v>443</v>
      </c>
      <c r="F5" s="8" t="s">
        <v>444</v>
      </c>
      <c r="G5" s="8" t="s">
        <v>283</v>
      </c>
      <c r="H5" s="8" t="s">
        <v>235</v>
      </c>
      <c r="I5" s="8" t="s">
        <v>445</v>
      </c>
      <c r="J5" s="19">
        <f t="shared" si="0"/>
        <v>34.125</v>
      </c>
      <c r="K5" s="19">
        <v>88.6</v>
      </c>
      <c r="L5" s="16">
        <f t="shared" si="1"/>
        <v>44.3</v>
      </c>
      <c r="M5" s="16">
        <f t="shared" si="2"/>
        <v>78.425</v>
      </c>
      <c r="N5" s="3">
        <v>4</v>
      </c>
    </row>
    <row r="6" spans="1:14" ht="27" customHeight="1">
      <c r="A6" s="2" t="s">
        <v>795</v>
      </c>
      <c r="B6" s="2">
        <v>21</v>
      </c>
      <c r="C6" s="8" t="s">
        <v>411</v>
      </c>
      <c r="D6" s="8" t="s">
        <v>425</v>
      </c>
      <c r="E6" s="8" t="s">
        <v>426</v>
      </c>
      <c r="F6" s="8" t="s">
        <v>427</v>
      </c>
      <c r="G6" s="8" t="s">
        <v>394</v>
      </c>
      <c r="H6" s="8" t="s">
        <v>387</v>
      </c>
      <c r="I6" s="8" t="s">
        <v>428</v>
      </c>
      <c r="J6" s="19">
        <f t="shared" si="0"/>
        <v>35.625</v>
      </c>
      <c r="K6" s="19">
        <v>85.2</v>
      </c>
      <c r="L6" s="16">
        <f t="shared" si="1"/>
        <v>42.6</v>
      </c>
      <c r="M6" s="16">
        <f t="shared" si="2"/>
        <v>78.225</v>
      </c>
      <c r="N6" s="3">
        <v>5</v>
      </c>
    </row>
    <row r="7" spans="1:14" ht="27" customHeight="1">
      <c r="A7" s="2" t="s">
        <v>795</v>
      </c>
      <c r="B7" s="2">
        <v>47</v>
      </c>
      <c r="C7" s="8" t="s">
        <v>411</v>
      </c>
      <c r="D7" s="8" t="s">
        <v>429</v>
      </c>
      <c r="E7" s="8" t="s">
        <v>430</v>
      </c>
      <c r="F7" s="8" t="s">
        <v>431</v>
      </c>
      <c r="G7" s="8" t="s">
        <v>277</v>
      </c>
      <c r="H7" s="8" t="s">
        <v>387</v>
      </c>
      <c r="I7" s="8" t="s">
        <v>432</v>
      </c>
      <c r="J7" s="19">
        <f t="shared" si="0"/>
        <v>34.875</v>
      </c>
      <c r="K7" s="19">
        <v>85.7</v>
      </c>
      <c r="L7" s="16">
        <f t="shared" si="1"/>
        <v>42.85</v>
      </c>
      <c r="M7" s="16">
        <f t="shared" si="2"/>
        <v>77.725</v>
      </c>
      <c r="N7" s="3">
        <v>6</v>
      </c>
    </row>
    <row r="8" spans="1:14" ht="27" customHeight="1">
      <c r="A8" s="2" t="s">
        <v>795</v>
      </c>
      <c r="B8" s="2">
        <v>33</v>
      </c>
      <c r="C8" s="8" t="s">
        <v>411</v>
      </c>
      <c r="D8" s="8" t="s">
        <v>433</v>
      </c>
      <c r="E8" s="8" t="s">
        <v>434</v>
      </c>
      <c r="F8" s="8" t="s">
        <v>435</v>
      </c>
      <c r="G8" s="8" t="s">
        <v>17</v>
      </c>
      <c r="H8" s="8" t="s">
        <v>436</v>
      </c>
      <c r="I8" s="8" t="s">
        <v>437</v>
      </c>
      <c r="J8" s="19">
        <f t="shared" si="0"/>
        <v>34.75</v>
      </c>
      <c r="K8" s="19">
        <v>85.2</v>
      </c>
      <c r="L8" s="16">
        <f t="shared" si="1"/>
        <v>42.6</v>
      </c>
      <c r="M8" s="16">
        <f t="shared" si="2"/>
        <v>77.35</v>
      </c>
      <c r="N8" s="3">
        <v>7</v>
      </c>
    </row>
    <row r="9" spans="1:14" ht="27" customHeight="1">
      <c r="A9" s="2" t="s">
        <v>795</v>
      </c>
      <c r="B9" s="2">
        <v>16</v>
      </c>
      <c r="C9" s="8" t="s">
        <v>411</v>
      </c>
      <c r="D9" s="8" t="s">
        <v>453</v>
      </c>
      <c r="E9" s="8" t="s">
        <v>454</v>
      </c>
      <c r="F9" s="8" t="s">
        <v>455</v>
      </c>
      <c r="G9" s="8" t="s">
        <v>34</v>
      </c>
      <c r="H9" s="8" t="s">
        <v>253</v>
      </c>
      <c r="I9" s="8" t="s">
        <v>456</v>
      </c>
      <c r="J9" s="19">
        <f t="shared" si="0"/>
        <v>33.25</v>
      </c>
      <c r="K9" s="19">
        <v>86.8</v>
      </c>
      <c r="L9" s="16">
        <f t="shared" si="1"/>
        <v>43.4</v>
      </c>
      <c r="M9" s="16">
        <f t="shared" si="2"/>
        <v>76.65</v>
      </c>
      <c r="N9" s="3">
        <v>8</v>
      </c>
    </row>
    <row r="10" spans="1:14" ht="27" customHeight="1">
      <c r="A10" s="2" t="s">
        <v>795</v>
      </c>
      <c r="B10" s="2">
        <v>34</v>
      </c>
      <c r="C10" s="8" t="s">
        <v>411</v>
      </c>
      <c r="D10" s="8" t="s">
        <v>464</v>
      </c>
      <c r="E10" s="8" t="s">
        <v>465</v>
      </c>
      <c r="F10" s="8" t="s">
        <v>466</v>
      </c>
      <c r="G10" s="8" t="s">
        <v>283</v>
      </c>
      <c r="H10" s="8" t="s">
        <v>34</v>
      </c>
      <c r="I10" s="8" t="s">
        <v>467</v>
      </c>
      <c r="J10" s="19">
        <f t="shared" si="0"/>
        <v>33</v>
      </c>
      <c r="K10" s="19">
        <v>87.2</v>
      </c>
      <c r="L10" s="16">
        <f t="shared" si="1"/>
        <v>43.6</v>
      </c>
      <c r="M10" s="16">
        <f t="shared" si="2"/>
        <v>76.6</v>
      </c>
      <c r="N10" s="3">
        <v>9</v>
      </c>
    </row>
    <row r="11" spans="1:14" ht="27" customHeight="1">
      <c r="A11" s="2" t="s">
        <v>795</v>
      </c>
      <c r="B11" s="2">
        <v>39</v>
      </c>
      <c r="C11" s="8" t="s">
        <v>411</v>
      </c>
      <c r="D11" s="8" t="s">
        <v>457</v>
      </c>
      <c r="E11" s="8" t="s">
        <v>458</v>
      </c>
      <c r="F11" s="8" t="s">
        <v>459</v>
      </c>
      <c r="G11" s="8" t="s">
        <v>48</v>
      </c>
      <c r="H11" s="8" t="s">
        <v>253</v>
      </c>
      <c r="I11" s="8" t="s">
        <v>460</v>
      </c>
      <c r="J11" s="19">
        <f t="shared" si="0"/>
        <v>33.125</v>
      </c>
      <c r="K11" s="19">
        <v>86.2</v>
      </c>
      <c r="L11" s="16">
        <f t="shared" si="1"/>
        <v>43.1</v>
      </c>
      <c r="M11" s="16">
        <f t="shared" si="2"/>
        <v>76.225</v>
      </c>
      <c r="N11" s="3">
        <v>10</v>
      </c>
    </row>
    <row r="12" spans="1:14" ht="27" customHeight="1">
      <c r="A12" s="2" t="s">
        <v>795</v>
      </c>
      <c r="B12" s="2">
        <v>37</v>
      </c>
      <c r="C12" s="8" t="s">
        <v>411</v>
      </c>
      <c r="D12" s="8" t="s">
        <v>477</v>
      </c>
      <c r="E12" s="8" t="s">
        <v>478</v>
      </c>
      <c r="F12" s="8" t="s">
        <v>479</v>
      </c>
      <c r="G12" s="8" t="s">
        <v>24</v>
      </c>
      <c r="H12" s="8" t="s">
        <v>238</v>
      </c>
      <c r="I12" s="8" t="s">
        <v>476</v>
      </c>
      <c r="J12" s="19">
        <f t="shared" si="0"/>
        <v>32.625</v>
      </c>
      <c r="K12" s="19">
        <v>87.1</v>
      </c>
      <c r="L12" s="16">
        <f t="shared" si="1"/>
        <v>43.55</v>
      </c>
      <c r="M12" s="16">
        <f t="shared" si="2"/>
        <v>76.175</v>
      </c>
      <c r="N12" s="3">
        <v>11</v>
      </c>
    </row>
    <row r="13" spans="1:14" ht="27" customHeight="1">
      <c r="A13" s="2" t="s">
        <v>795</v>
      </c>
      <c r="B13" s="2">
        <v>28</v>
      </c>
      <c r="C13" s="8" t="s">
        <v>411</v>
      </c>
      <c r="D13" s="8" t="s">
        <v>496</v>
      </c>
      <c r="E13" s="8" t="s">
        <v>497</v>
      </c>
      <c r="F13" s="8" t="s">
        <v>498</v>
      </c>
      <c r="G13" s="8" t="s">
        <v>253</v>
      </c>
      <c r="H13" s="8" t="s">
        <v>471</v>
      </c>
      <c r="I13" s="8" t="s">
        <v>495</v>
      </c>
      <c r="J13" s="19">
        <f t="shared" si="0"/>
        <v>32</v>
      </c>
      <c r="K13" s="19">
        <v>87.8</v>
      </c>
      <c r="L13" s="16">
        <f t="shared" si="1"/>
        <v>43.9</v>
      </c>
      <c r="M13" s="16">
        <f t="shared" si="2"/>
        <v>75.9</v>
      </c>
      <c r="N13" s="3">
        <v>12</v>
      </c>
    </row>
    <row r="14" spans="1:14" ht="27" customHeight="1">
      <c r="A14" s="2" t="s">
        <v>795</v>
      </c>
      <c r="B14" s="2">
        <v>27</v>
      </c>
      <c r="C14" s="8" t="s">
        <v>411</v>
      </c>
      <c r="D14" s="8" t="s">
        <v>439</v>
      </c>
      <c r="E14" s="8" t="s">
        <v>440</v>
      </c>
      <c r="F14" s="8" t="s">
        <v>441</v>
      </c>
      <c r="G14" s="8" t="s">
        <v>28</v>
      </c>
      <c r="H14" s="8" t="s">
        <v>233</v>
      </c>
      <c r="I14" s="8" t="s">
        <v>438</v>
      </c>
      <c r="J14" s="19">
        <f t="shared" si="0"/>
        <v>34.375</v>
      </c>
      <c r="K14" s="19">
        <v>83</v>
      </c>
      <c r="L14" s="16">
        <f t="shared" si="1"/>
        <v>41.5</v>
      </c>
      <c r="M14" s="16">
        <f t="shared" si="2"/>
        <v>75.875</v>
      </c>
      <c r="N14" s="3">
        <v>13</v>
      </c>
    </row>
    <row r="15" spans="1:14" ht="27" customHeight="1">
      <c r="A15" s="2" t="s">
        <v>795</v>
      </c>
      <c r="B15" s="2">
        <v>30</v>
      </c>
      <c r="C15" s="8" t="s">
        <v>411</v>
      </c>
      <c r="D15" s="8" t="s">
        <v>509</v>
      </c>
      <c r="E15" s="8" t="s">
        <v>510</v>
      </c>
      <c r="F15" s="8" t="s">
        <v>511</v>
      </c>
      <c r="G15" s="8" t="s">
        <v>512</v>
      </c>
      <c r="H15" s="8" t="s">
        <v>394</v>
      </c>
      <c r="I15" s="8" t="s">
        <v>260</v>
      </c>
      <c r="J15" s="19">
        <f t="shared" si="0"/>
        <v>31.375</v>
      </c>
      <c r="K15" s="19">
        <v>88.6</v>
      </c>
      <c r="L15" s="16">
        <f t="shared" si="1"/>
        <v>44.3</v>
      </c>
      <c r="M15" s="16">
        <f t="shared" si="2"/>
        <v>75.675</v>
      </c>
      <c r="N15" s="3">
        <v>14</v>
      </c>
    </row>
    <row r="16" spans="1:14" ht="27" customHeight="1">
      <c r="A16" s="2" t="s">
        <v>795</v>
      </c>
      <c r="B16" s="2">
        <v>48</v>
      </c>
      <c r="C16" s="8" t="s">
        <v>411</v>
      </c>
      <c r="D16" s="8" t="s">
        <v>506</v>
      </c>
      <c r="E16" s="8" t="s">
        <v>507</v>
      </c>
      <c r="F16" s="8" t="s">
        <v>508</v>
      </c>
      <c r="G16" s="8" t="s">
        <v>22</v>
      </c>
      <c r="H16" s="8" t="s">
        <v>283</v>
      </c>
      <c r="I16" s="8" t="s">
        <v>255</v>
      </c>
      <c r="J16" s="19">
        <f t="shared" si="0"/>
        <v>31.5</v>
      </c>
      <c r="K16" s="19">
        <v>88.2</v>
      </c>
      <c r="L16" s="16">
        <f t="shared" si="1"/>
        <v>44.1</v>
      </c>
      <c r="M16" s="16">
        <f t="shared" si="2"/>
        <v>75.6</v>
      </c>
      <c r="N16" s="3">
        <v>15</v>
      </c>
    </row>
    <row r="17" spans="1:14" ht="27" customHeight="1">
      <c r="A17" s="2" t="s">
        <v>795</v>
      </c>
      <c r="B17" s="2">
        <v>22</v>
      </c>
      <c r="C17" s="8" t="s">
        <v>411</v>
      </c>
      <c r="D17" s="8" t="s">
        <v>468</v>
      </c>
      <c r="E17" s="8" t="s">
        <v>469</v>
      </c>
      <c r="F17" s="8" t="s">
        <v>470</v>
      </c>
      <c r="G17" s="8" t="s">
        <v>471</v>
      </c>
      <c r="H17" s="8" t="s">
        <v>232</v>
      </c>
      <c r="I17" s="8" t="s">
        <v>472</v>
      </c>
      <c r="J17" s="19">
        <f t="shared" si="0"/>
        <v>32.875</v>
      </c>
      <c r="K17" s="19">
        <v>85.4</v>
      </c>
      <c r="L17" s="16">
        <f t="shared" si="1"/>
        <v>42.7</v>
      </c>
      <c r="M17" s="16">
        <f t="shared" si="2"/>
        <v>75.575</v>
      </c>
      <c r="N17" s="3">
        <v>16</v>
      </c>
    </row>
    <row r="18" spans="1:14" ht="27" customHeight="1">
      <c r="A18" s="2" t="s">
        <v>795</v>
      </c>
      <c r="B18" s="2">
        <v>15</v>
      </c>
      <c r="C18" s="8" t="s">
        <v>411</v>
      </c>
      <c r="D18" s="8" t="s">
        <v>449</v>
      </c>
      <c r="E18" s="8" t="s">
        <v>450</v>
      </c>
      <c r="F18" s="8" t="s">
        <v>451</v>
      </c>
      <c r="G18" s="8" t="s">
        <v>48</v>
      </c>
      <c r="H18" s="8" t="s">
        <v>232</v>
      </c>
      <c r="I18" s="8" t="s">
        <v>452</v>
      </c>
      <c r="J18" s="19">
        <f t="shared" si="0"/>
        <v>34</v>
      </c>
      <c r="K18" s="19">
        <v>82.6</v>
      </c>
      <c r="L18" s="16">
        <f t="shared" si="1"/>
        <v>41.3</v>
      </c>
      <c r="M18" s="16">
        <f t="shared" si="2"/>
        <v>75.3</v>
      </c>
      <c r="N18" s="3">
        <v>17</v>
      </c>
    </row>
    <row r="19" spans="1:14" ht="27" customHeight="1">
      <c r="A19" s="2" t="s">
        <v>795</v>
      </c>
      <c r="B19" s="2">
        <v>38</v>
      </c>
      <c r="C19" s="8" t="s">
        <v>411</v>
      </c>
      <c r="D19" s="8" t="s">
        <v>492</v>
      </c>
      <c r="E19" s="8" t="s">
        <v>493</v>
      </c>
      <c r="F19" s="8" t="s">
        <v>494</v>
      </c>
      <c r="G19" s="8" t="s">
        <v>48</v>
      </c>
      <c r="H19" s="8" t="s">
        <v>42</v>
      </c>
      <c r="I19" s="8" t="s">
        <v>495</v>
      </c>
      <c r="J19" s="19">
        <f t="shared" si="0"/>
        <v>32</v>
      </c>
      <c r="K19" s="19">
        <v>85.8</v>
      </c>
      <c r="L19" s="16">
        <f t="shared" si="1"/>
        <v>42.9</v>
      </c>
      <c r="M19" s="16">
        <f t="shared" si="2"/>
        <v>74.9</v>
      </c>
      <c r="N19" s="3">
        <v>18</v>
      </c>
    </row>
    <row r="20" spans="1:14" ht="27" customHeight="1">
      <c r="A20" s="2" t="s">
        <v>795</v>
      </c>
      <c r="B20" s="2">
        <v>36</v>
      </c>
      <c r="C20" s="8" t="s">
        <v>411</v>
      </c>
      <c r="D20" s="8" t="s">
        <v>480</v>
      </c>
      <c r="E20" s="8" t="s">
        <v>481</v>
      </c>
      <c r="F20" s="8" t="s">
        <v>482</v>
      </c>
      <c r="G20" s="8" t="s">
        <v>54</v>
      </c>
      <c r="H20" s="8" t="s">
        <v>483</v>
      </c>
      <c r="I20" s="8" t="s">
        <v>476</v>
      </c>
      <c r="J20" s="19">
        <f t="shared" si="0"/>
        <v>32.625</v>
      </c>
      <c r="K20" s="19">
        <v>84.2</v>
      </c>
      <c r="L20" s="16">
        <f t="shared" si="1"/>
        <v>42.1</v>
      </c>
      <c r="M20" s="16">
        <f t="shared" si="2"/>
        <v>74.725</v>
      </c>
      <c r="N20" s="3">
        <v>19</v>
      </c>
    </row>
    <row r="21" spans="1:14" ht="27" customHeight="1">
      <c r="A21" s="2" t="s">
        <v>795</v>
      </c>
      <c r="B21" s="2">
        <v>18</v>
      </c>
      <c r="C21" s="8" t="s">
        <v>411</v>
      </c>
      <c r="D21" s="8" t="s">
        <v>519</v>
      </c>
      <c r="E21" s="8" t="s">
        <v>520</v>
      </c>
      <c r="F21" s="8" t="s">
        <v>521</v>
      </c>
      <c r="G21" s="8" t="s">
        <v>38</v>
      </c>
      <c r="H21" s="8" t="s">
        <v>235</v>
      </c>
      <c r="I21" s="8" t="s">
        <v>522</v>
      </c>
      <c r="J21" s="19">
        <f t="shared" si="0"/>
        <v>30.625</v>
      </c>
      <c r="K21" s="19">
        <v>88</v>
      </c>
      <c r="L21" s="16">
        <f t="shared" si="1"/>
        <v>44</v>
      </c>
      <c r="M21" s="16">
        <f t="shared" si="2"/>
        <v>74.625</v>
      </c>
      <c r="N21" s="3">
        <v>20</v>
      </c>
    </row>
    <row r="22" spans="1:14" ht="27" customHeight="1">
      <c r="A22" s="2" t="s">
        <v>795</v>
      </c>
      <c r="B22" s="2">
        <v>53</v>
      </c>
      <c r="C22" s="8" t="s">
        <v>411</v>
      </c>
      <c r="D22" s="8" t="s">
        <v>513</v>
      </c>
      <c r="E22" s="8" t="s">
        <v>514</v>
      </c>
      <c r="F22" s="8" t="s">
        <v>515</v>
      </c>
      <c r="G22" s="8" t="s">
        <v>22</v>
      </c>
      <c r="H22" s="8" t="s">
        <v>37</v>
      </c>
      <c r="I22" s="8" t="s">
        <v>264</v>
      </c>
      <c r="J22" s="19">
        <f t="shared" si="0"/>
        <v>31.125</v>
      </c>
      <c r="K22" s="19">
        <v>86.9</v>
      </c>
      <c r="L22" s="16">
        <f t="shared" si="1"/>
        <v>43.45</v>
      </c>
      <c r="M22" s="16">
        <f t="shared" si="2"/>
        <v>74.575</v>
      </c>
      <c r="N22" s="3">
        <v>21</v>
      </c>
    </row>
    <row r="23" spans="1:14" ht="27" customHeight="1">
      <c r="A23" s="2" t="s">
        <v>795</v>
      </c>
      <c r="B23" s="2">
        <v>13</v>
      </c>
      <c r="C23" s="8" t="s">
        <v>411</v>
      </c>
      <c r="D23" s="8" t="s">
        <v>461</v>
      </c>
      <c r="E23" s="8" t="s">
        <v>462</v>
      </c>
      <c r="F23" s="8" t="s">
        <v>463</v>
      </c>
      <c r="G23" s="8" t="s">
        <v>300</v>
      </c>
      <c r="H23" s="8" t="s">
        <v>16</v>
      </c>
      <c r="I23" s="8" t="s">
        <v>460</v>
      </c>
      <c r="J23" s="19">
        <f t="shared" si="0"/>
        <v>33.125</v>
      </c>
      <c r="K23" s="19">
        <v>82.6</v>
      </c>
      <c r="L23" s="16">
        <f t="shared" si="1"/>
        <v>41.3</v>
      </c>
      <c r="M23" s="16">
        <f t="shared" si="2"/>
        <v>74.425</v>
      </c>
      <c r="N23" s="3">
        <v>22</v>
      </c>
    </row>
    <row r="24" spans="1:14" ht="27" customHeight="1">
      <c r="A24" s="2" t="s">
        <v>795</v>
      </c>
      <c r="B24" s="2">
        <v>29</v>
      </c>
      <c r="C24" s="8" t="s">
        <v>411</v>
      </c>
      <c r="D24" s="8" t="s">
        <v>502</v>
      </c>
      <c r="E24" s="8" t="s">
        <v>503</v>
      </c>
      <c r="F24" s="8" t="s">
        <v>504</v>
      </c>
      <c r="G24" s="8" t="s">
        <v>24</v>
      </c>
      <c r="H24" s="8" t="s">
        <v>34</v>
      </c>
      <c r="I24" s="8" t="s">
        <v>505</v>
      </c>
      <c r="J24" s="19">
        <f t="shared" si="0"/>
        <v>31.75</v>
      </c>
      <c r="K24" s="19">
        <v>85.2</v>
      </c>
      <c r="L24" s="16">
        <f t="shared" si="1"/>
        <v>42.6</v>
      </c>
      <c r="M24" s="16">
        <f t="shared" si="2"/>
        <v>74.35</v>
      </c>
      <c r="N24" s="3">
        <v>23</v>
      </c>
    </row>
    <row r="25" spans="1:14" ht="27" customHeight="1">
      <c r="A25" s="2" t="s">
        <v>795</v>
      </c>
      <c r="B25" s="2">
        <v>50</v>
      </c>
      <c r="C25" s="8" t="s">
        <v>411</v>
      </c>
      <c r="D25" s="8" t="s">
        <v>488</v>
      </c>
      <c r="E25" s="8" t="s">
        <v>489</v>
      </c>
      <c r="F25" s="8" t="s">
        <v>490</v>
      </c>
      <c r="G25" s="8" t="s">
        <v>11</v>
      </c>
      <c r="H25" s="8" t="s">
        <v>253</v>
      </c>
      <c r="I25" s="8" t="s">
        <v>491</v>
      </c>
      <c r="J25" s="19">
        <f t="shared" si="0"/>
        <v>32.25</v>
      </c>
      <c r="K25" s="19">
        <v>84.2</v>
      </c>
      <c r="L25" s="16">
        <f t="shared" si="1"/>
        <v>42.1</v>
      </c>
      <c r="M25" s="16">
        <f t="shared" si="2"/>
        <v>74.35</v>
      </c>
      <c r="N25" s="3">
        <v>24</v>
      </c>
    </row>
    <row r="26" spans="1:14" ht="27" customHeight="1">
      <c r="A26" s="2" t="s">
        <v>795</v>
      </c>
      <c r="B26" s="2">
        <v>11</v>
      </c>
      <c r="C26" s="8" t="s">
        <v>411</v>
      </c>
      <c r="D26" s="8" t="s">
        <v>484</v>
      </c>
      <c r="E26" s="8" t="s">
        <v>485</v>
      </c>
      <c r="F26" s="8" t="s">
        <v>486</v>
      </c>
      <c r="G26" s="8" t="s">
        <v>300</v>
      </c>
      <c r="H26" s="8" t="s">
        <v>283</v>
      </c>
      <c r="I26" s="8" t="s">
        <v>487</v>
      </c>
      <c r="J26" s="19">
        <f t="shared" si="0"/>
        <v>32.375</v>
      </c>
      <c r="K26" s="19">
        <v>83.8</v>
      </c>
      <c r="L26" s="16">
        <f t="shared" si="1"/>
        <v>41.9</v>
      </c>
      <c r="M26" s="16">
        <f t="shared" si="2"/>
        <v>74.275</v>
      </c>
      <c r="N26" s="3">
        <v>25</v>
      </c>
    </row>
    <row r="27" spans="1:14" ht="27" customHeight="1">
      <c r="A27" s="2" t="s">
        <v>795</v>
      </c>
      <c r="B27" s="2">
        <v>12</v>
      </c>
      <c r="C27" s="8" t="s">
        <v>411</v>
      </c>
      <c r="D27" s="8" t="s">
        <v>539</v>
      </c>
      <c r="E27" s="8" t="s">
        <v>540</v>
      </c>
      <c r="F27" s="8" t="s">
        <v>541</v>
      </c>
      <c r="G27" s="8" t="s">
        <v>471</v>
      </c>
      <c r="H27" s="8" t="s">
        <v>295</v>
      </c>
      <c r="I27" s="8" t="s">
        <v>278</v>
      </c>
      <c r="J27" s="19">
        <f t="shared" si="0"/>
        <v>29.375</v>
      </c>
      <c r="K27" s="19">
        <v>89.2</v>
      </c>
      <c r="L27" s="16">
        <f t="shared" si="1"/>
        <v>44.6</v>
      </c>
      <c r="M27" s="16">
        <f t="shared" si="2"/>
        <v>73.975</v>
      </c>
      <c r="N27" s="3">
        <v>26</v>
      </c>
    </row>
    <row r="28" spans="1:14" ht="27" customHeight="1">
      <c r="A28" s="2" t="s">
        <v>795</v>
      </c>
      <c r="B28" s="2">
        <v>24</v>
      </c>
      <c r="C28" s="8" t="s">
        <v>411</v>
      </c>
      <c r="D28" s="8" t="s">
        <v>529</v>
      </c>
      <c r="E28" s="8" t="s">
        <v>530</v>
      </c>
      <c r="F28" s="8" t="s">
        <v>531</v>
      </c>
      <c r="G28" s="8" t="s">
        <v>42</v>
      </c>
      <c r="H28" s="8" t="s">
        <v>295</v>
      </c>
      <c r="I28" s="8" t="s">
        <v>273</v>
      </c>
      <c r="J28" s="19">
        <f t="shared" si="0"/>
        <v>30.25</v>
      </c>
      <c r="K28" s="19">
        <v>86.8</v>
      </c>
      <c r="L28" s="16">
        <f t="shared" si="1"/>
        <v>43.4</v>
      </c>
      <c r="M28" s="16">
        <f t="shared" si="2"/>
        <v>73.65</v>
      </c>
      <c r="N28" s="3">
        <v>27</v>
      </c>
    </row>
    <row r="29" spans="1:14" ht="27" customHeight="1">
      <c r="A29" s="2" t="s">
        <v>795</v>
      </c>
      <c r="B29" s="2">
        <v>35</v>
      </c>
      <c r="C29" s="8" t="s">
        <v>411</v>
      </c>
      <c r="D29" s="8" t="s">
        <v>526</v>
      </c>
      <c r="E29" s="8" t="s">
        <v>527</v>
      </c>
      <c r="F29" s="8" t="s">
        <v>528</v>
      </c>
      <c r="G29" s="8" t="s">
        <v>84</v>
      </c>
      <c r="H29" s="8" t="s">
        <v>28</v>
      </c>
      <c r="I29" s="8" t="s">
        <v>522</v>
      </c>
      <c r="J29" s="19">
        <f t="shared" si="0"/>
        <v>30.625</v>
      </c>
      <c r="K29" s="19">
        <v>86</v>
      </c>
      <c r="L29" s="16">
        <f t="shared" si="1"/>
        <v>43</v>
      </c>
      <c r="M29" s="16">
        <f t="shared" si="2"/>
        <v>73.625</v>
      </c>
      <c r="N29" s="3">
        <v>28</v>
      </c>
    </row>
    <row r="30" spans="1:14" ht="27" customHeight="1">
      <c r="A30" s="2" t="s">
        <v>795</v>
      </c>
      <c r="B30" s="2">
        <v>26</v>
      </c>
      <c r="C30" s="8" t="s">
        <v>411</v>
      </c>
      <c r="D30" s="8" t="s">
        <v>499</v>
      </c>
      <c r="E30" s="8" t="s">
        <v>500</v>
      </c>
      <c r="F30" s="8" t="s">
        <v>501</v>
      </c>
      <c r="G30" s="8" t="s">
        <v>73</v>
      </c>
      <c r="H30" s="8" t="s">
        <v>253</v>
      </c>
      <c r="I30" s="8" t="s">
        <v>248</v>
      </c>
      <c r="J30" s="19">
        <f t="shared" si="0"/>
        <v>31.875</v>
      </c>
      <c r="K30" s="19">
        <v>82.4</v>
      </c>
      <c r="L30" s="16">
        <f t="shared" si="1"/>
        <v>41.2</v>
      </c>
      <c r="M30" s="16">
        <f t="shared" si="2"/>
        <v>73.075</v>
      </c>
      <c r="N30" s="3">
        <v>29</v>
      </c>
    </row>
    <row r="31" spans="1:14" ht="25.5" customHeight="1">
      <c r="A31" s="2" t="s">
        <v>795</v>
      </c>
      <c r="B31" s="2">
        <v>31</v>
      </c>
      <c r="C31" s="8" t="s">
        <v>411</v>
      </c>
      <c r="D31" s="8" t="s">
        <v>516</v>
      </c>
      <c r="E31" s="8" t="s">
        <v>517</v>
      </c>
      <c r="F31" s="8" t="s">
        <v>518</v>
      </c>
      <c r="G31" s="8" t="s">
        <v>22</v>
      </c>
      <c r="H31" s="8" t="s">
        <v>48</v>
      </c>
      <c r="I31" s="8" t="s">
        <v>269</v>
      </c>
      <c r="J31" s="19">
        <f t="shared" si="0"/>
        <v>30.875</v>
      </c>
      <c r="K31" s="19">
        <v>84</v>
      </c>
      <c r="L31" s="16">
        <f t="shared" si="1"/>
        <v>42</v>
      </c>
      <c r="M31" s="16">
        <f t="shared" si="2"/>
        <v>72.875</v>
      </c>
      <c r="N31" s="3">
        <v>30</v>
      </c>
    </row>
    <row r="32" spans="1:14" ht="27" customHeight="1">
      <c r="A32" s="2" t="s">
        <v>795</v>
      </c>
      <c r="B32" s="2">
        <v>10</v>
      </c>
      <c r="C32" s="8" t="s">
        <v>411</v>
      </c>
      <c r="D32" s="8" t="s">
        <v>473</v>
      </c>
      <c r="E32" s="8" t="s">
        <v>474</v>
      </c>
      <c r="F32" s="8" t="s">
        <v>475</v>
      </c>
      <c r="G32" s="8" t="s">
        <v>233</v>
      </c>
      <c r="H32" s="8" t="s">
        <v>73</v>
      </c>
      <c r="I32" s="8" t="s">
        <v>476</v>
      </c>
      <c r="J32" s="19">
        <f t="shared" si="0"/>
        <v>32.625</v>
      </c>
      <c r="K32" s="19">
        <v>80.4</v>
      </c>
      <c r="L32" s="16">
        <f t="shared" si="1"/>
        <v>40.2</v>
      </c>
      <c r="M32" s="16">
        <f t="shared" si="2"/>
        <v>72.825</v>
      </c>
      <c r="N32" s="3">
        <v>31</v>
      </c>
    </row>
    <row r="33" spans="1:14" ht="27" customHeight="1">
      <c r="A33" s="2" t="s">
        <v>795</v>
      </c>
      <c r="B33" s="2">
        <v>32</v>
      </c>
      <c r="C33" s="8" t="s">
        <v>411</v>
      </c>
      <c r="D33" s="8" t="s">
        <v>523</v>
      </c>
      <c r="E33" s="8" t="s">
        <v>524</v>
      </c>
      <c r="F33" s="8" t="s">
        <v>525</v>
      </c>
      <c r="G33" s="8" t="s">
        <v>49</v>
      </c>
      <c r="H33" s="8" t="s">
        <v>16</v>
      </c>
      <c r="I33" s="8" t="s">
        <v>522</v>
      </c>
      <c r="J33" s="19">
        <f t="shared" si="0"/>
        <v>30.625</v>
      </c>
      <c r="K33" s="19">
        <v>84.2</v>
      </c>
      <c r="L33" s="16">
        <f t="shared" si="1"/>
        <v>42.1</v>
      </c>
      <c r="M33" s="16">
        <f t="shared" si="2"/>
        <v>72.725</v>
      </c>
      <c r="N33" s="3">
        <v>32</v>
      </c>
    </row>
    <row r="34" spans="1:14" ht="27" customHeight="1">
      <c r="A34" s="2" t="s">
        <v>795</v>
      </c>
      <c r="B34" s="2">
        <v>43</v>
      </c>
      <c r="C34" s="8" t="s">
        <v>411</v>
      </c>
      <c r="D34" s="8" t="s">
        <v>542</v>
      </c>
      <c r="E34" s="8" t="s">
        <v>543</v>
      </c>
      <c r="F34" s="8" t="s">
        <v>544</v>
      </c>
      <c r="G34" s="8" t="s">
        <v>254</v>
      </c>
      <c r="H34" s="8" t="s">
        <v>79</v>
      </c>
      <c r="I34" s="8" t="s">
        <v>287</v>
      </c>
      <c r="J34" s="19">
        <f t="shared" si="0"/>
        <v>28.625</v>
      </c>
      <c r="K34" s="19">
        <v>86</v>
      </c>
      <c r="L34" s="16">
        <f t="shared" si="1"/>
        <v>43</v>
      </c>
      <c r="M34" s="16">
        <f t="shared" si="2"/>
        <v>71.625</v>
      </c>
      <c r="N34" s="3">
        <v>33</v>
      </c>
    </row>
    <row r="35" spans="1:14" ht="27" customHeight="1">
      <c r="A35" s="2" t="s">
        <v>795</v>
      </c>
      <c r="B35" s="2">
        <v>40</v>
      </c>
      <c r="C35" s="8" t="s">
        <v>411</v>
      </c>
      <c r="D35" s="8" t="s">
        <v>545</v>
      </c>
      <c r="E35" s="8" t="s">
        <v>546</v>
      </c>
      <c r="F35" s="8" t="s">
        <v>547</v>
      </c>
      <c r="G35" s="8" t="s">
        <v>29</v>
      </c>
      <c r="H35" s="8" t="s">
        <v>22</v>
      </c>
      <c r="I35" s="8" t="s">
        <v>287</v>
      </c>
      <c r="J35" s="19">
        <f t="shared" si="0"/>
        <v>28.625</v>
      </c>
      <c r="K35" s="19">
        <v>85.5</v>
      </c>
      <c r="L35" s="16">
        <f t="shared" si="1"/>
        <v>42.75</v>
      </c>
      <c r="M35" s="16">
        <f t="shared" si="2"/>
        <v>71.375</v>
      </c>
      <c r="N35" s="3">
        <v>34</v>
      </c>
    </row>
    <row r="36" spans="1:14" ht="27" customHeight="1">
      <c r="A36" s="2" t="s">
        <v>795</v>
      </c>
      <c r="B36" s="2">
        <v>49</v>
      </c>
      <c r="C36" s="8" t="s">
        <v>411</v>
      </c>
      <c r="D36" s="35" t="s">
        <v>736</v>
      </c>
      <c r="E36" s="8" t="s">
        <v>737</v>
      </c>
      <c r="F36" s="8" t="s">
        <v>738</v>
      </c>
      <c r="G36" s="8" t="s">
        <v>219</v>
      </c>
      <c r="H36" s="8" t="s">
        <v>253</v>
      </c>
      <c r="I36" s="8" t="s">
        <v>706</v>
      </c>
      <c r="J36" s="19">
        <f t="shared" si="0"/>
        <v>28.25</v>
      </c>
      <c r="K36" s="19">
        <v>86.2</v>
      </c>
      <c r="L36" s="16">
        <f t="shared" si="1"/>
        <v>43.1</v>
      </c>
      <c r="M36" s="16">
        <f t="shared" si="2"/>
        <v>71.35</v>
      </c>
      <c r="N36" s="3">
        <v>35</v>
      </c>
    </row>
    <row r="37" spans="1:14" ht="27" customHeight="1">
      <c r="A37" s="2" t="s">
        <v>795</v>
      </c>
      <c r="B37" s="2">
        <v>19</v>
      </c>
      <c r="C37" s="8" t="s">
        <v>411</v>
      </c>
      <c r="D37" s="8" t="s">
        <v>555</v>
      </c>
      <c r="E37" s="8" t="s">
        <v>556</v>
      </c>
      <c r="F37" s="8" t="s">
        <v>557</v>
      </c>
      <c r="G37" s="8" t="s">
        <v>159</v>
      </c>
      <c r="H37" s="8" t="s">
        <v>253</v>
      </c>
      <c r="I37" s="8" t="s">
        <v>551</v>
      </c>
      <c r="J37" s="19">
        <f t="shared" si="0"/>
        <v>28.5</v>
      </c>
      <c r="K37" s="19">
        <v>85.6</v>
      </c>
      <c r="L37" s="16">
        <f t="shared" si="1"/>
        <v>42.8</v>
      </c>
      <c r="M37" s="16">
        <f t="shared" si="2"/>
        <v>71.3</v>
      </c>
      <c r="N37" s="3">
        <v>36</v>
      </c>
    </row>
    <row r="38" spans="1:14" ht="27" customHeight="1">
      <c r="A38" s="68" t="s">
        <v>795</v>
      </c>
      <c r="B38" s="68">
        <v>45</v>
      </c>
      <c r="C38" s="35" t="s">
        <v>411</v>
      </c>
      <c r="D38" s="35" t="s">
        <v>548</v>
      </c>
      <c r="E38" s="35" t="s">
        <v>549</v>
      </c>
      <c r="F38" s="35" t="s">
        <v>550</v>
      </c>
      <c r="G38" s="35" t="s">
        <v>54</v>
      </c>
      <c r="H38" s="35" t="s">
        <v>49</v>
      </c>
      <c r="I38" s="35" t="s">
        <v>551</v>
      </c>
      <c r="J38" s="89">
        <f t="shared" si="0"/>
        <v>28.5</v>
      </c>
      <c r="K38" s="89">
        <v>85.2</v>
      </c>
      <c r="L38" s="90">
        <f t="shared" si="1"/>
        <v>42.6</v>
      </c>
      <c r="M38" s="90">
        <f t="shared" si="2"/>
        <v>71.1</v>
      </c>
      <c r="N38" s="85">
        <v>37</v>
      </c>
    </row>
    <row r="39" spans="1:14" ht="27" customHeight="1">
      <c r="A39" s="68" t="s">
        <v>795</v>
      </c>
      <c r="B39" s="68">
        <v>41</v>
      </c>
      <c r="C39" s="35" t="s">
        <v>411</v>
      </c>
      <c r="D39" s="35" t="s">
        <v>732</v>
      </c>
      <c r="E39" s="35" t="s">
        <v>733</v>
      </c>
      <c r="F39" s="35" t="s">
        <v>734</v>
      </c>
      <c r="G39" s="35" t="s">
        <v>78</v>
      </c>
      <c r="H39" s="35" t="s">
        <v>535</v>
      </c>
      <c r="I39" s="35" t="s">
        <v>735</v>
      </c>
      <c r="J39" s="89">
        <f t="shared" si="0"/>
        <v>28.375</v>
      </c>
      <c r="K39" s="89">
        <v>83.4</v>
      </c>
      <c r="L39" s="90">
        <f t="shared" si="1"/>
        <v>41.7</v>
      </c>
      <c r="M39" s="90">
        <f t="shared" si="2"/>
        <v>70.075</v>
      </c>
      <c r="N39" s="85">
        <v>38</v>
      </c>
    </row>
    <row r="40" spans="1:14" ht="27" customHeight="1">
      <c r="A40" s="68" t="s">
        <v>795</v>
      </c>
      <c r="B40" s="68">
        <v>20</v>
      </c>
      <c r="C40" s="35" t="s">
        <v>411</v>
      </c>
      <c r="D40" s="35" t="s">
        <v>532</v>
      </c>
      <c r="E40" s="35" t="s">
        <v>533</v>
      </c>
      <c r="F40" s="35" t="s">
        <v>534</v>
      </c>
      <c r="G40" s="35" t="s">
        <v>84</v>
      </c>
      <c r="H40" s="35" t="s">
        <v>535</v>
      </c>
      <c r="I40" s="35" t="s">
        <v>36</v>
      </c>
      <c r="J40" s="89">
        <f t="shared" si="0"/>
        <v>29.75</v>
      </c>
      <c r="K40" s="89">
        <v>79.6</v>
      </c>
      <c r="L40" s="90">
        <f t="shared" si="1"/>
        <v>39.8</v>
      </c>
      <c r="M40" s="90">
        <f t="shared" si="2"/>
        <v>69.55</v>
      </c>
      <c r="N40" s="85">
        <v>39</v>
      </c>
    </row>
    <row r="41" spans="1:14" ht="27" customHeight="1">
      <c r="A41" s="68" t="s">
        <v>795</v>
      </c>
      <c r="B41" s="68">
        <v>42</v>
      </c>
      <c r="C41" s="35" t="s">
        <v>411</v>
      </c>
      <c r="D41" s="35" t="s">
        <v>746</v>
      </c>
      <c r="E41" s="35" t="s">
        <v>747</v>
      </c>
      <c r="F41" s="35" t="s">
        <v>748</v>
      </c>
      <c r="G41" s="35" t="s">
        <v>116</v>
      </c>
      <c r="H41" s="35" t="s">
        <v>29</v>
      </c>
      <c r="I41" s="35" t="s">
        <v>745</v>
      </c>
      <c r="J41" s="89">
        <f t="shared" si="0"/>
        <v>26.875</v>
      </c>
      <c r="K41" s="89">
        <v>84.7</v>
      </c>
      <c r="L41" s="90">
        <f t="shared" si="1"/>
        <v>42.35</v>
      </c>
      <c r="M41" s="90">
        <f t="shared" si="2"/>
        <v>69.225</v>
      </c>
      <c r="N41" s="85">
        <v>40</v>
      </c>
    </row>
    <row r="42" spans="1:14" ht="24.75" customHeight="1">
      <c r="A42" s="68" t="s">
        <v>795</v>
      </c>
      <c r="B42" s="68">
        <v>17</v>
      </c>
      <c r="C42" s="35" t="s">
        <v>411</v>
      </c>
      <c r="D42" s="35" t="s">
        <v>536</v>
      </c>
      <c r="E42" s="35" t="s">
        <v>537</v>
      </c>
      <c r="F42" s="35" t="s">
        <v>538</v>
      </c>
      <c r="G42" s="35" t="s">
        <v>243</v>
      </c>
      <c r="H42" s="35" t="s">
        <v>48</v>
      </c>
      <c r="I42" s="35" t="s">
        <v>44</v>
      </c>
      <c r="J42" s="89">
        <f t="shared" si="0"/>
        <v>29.5</v>
      </c>
      <c r="K42" s="89">
        <v>78.4</v>
      </c>
      <c r="L42" s="90">
        <f t="shared" si="1"/>
        <v>39.2</v>
      </c>
      <c r="M42" s="90">
        <f t="shared" si="2"/>
        <v>68.7</v>
      </c>
      <c r="N42" s="85">
        <v>41</v>
      </c>
    </row>
    <row r="43" spans="1:14" ht="24.75" customHeight="1">
      <c r="A43" s="68" t="s">
        <v>795</v>
      </c>
      <c r="B43" s="68">
        <v>14</v>
      </c>
      <c r="C43" s="35" t="s">
        <v>411</v>
      </c>
      <c r="D43" s="35" t="s">
        <v>739</v>
      </c>
      <c r="E43" s="35" t="s">
        <v>740</v>
      </c>
      <c r="F43" s="35" t="s">
        <v>741</v>
      </c>
      <c r="G43" s="35" t="s">
        <v>558</v>
      </c>
      <c r="H43" s="35" t="s">
        <v>48</v>
      </c>
      <c r="I43" s="35" t="s">
        <v>65</v>
      </c>
      <c r="J43" s="89">
        <f t="shared" si="0"/>
        <v>27.5</v>
      </c>
      <c r="K43" s="89">
        <v>81</v>
      </c>
      <c r="L43" s="90">
        <f t="shared" si="1"/>
        <v>40.5</v>
      </c>
      <c r="M43" s="90">
        <f t="shared" si="2"/>
        <v>68</v>
      </c>
      <c r="N43" s="85">
        <v>42</v>
      </c>
    </row>
    <row r="44" spans="1:14" ht="24.75" customHeight="1">
      <c r="A44" s="68" t="s">
        <v>795</v>
      </c>
      <c r="B44" s="68">
        <v>23</v>
      </c>
      <c r="C44" s="35" t="s">
        <v>411</v>
      </c>
      <c r="D44" s="35" t="s">
        <v>742</v>
      </c>
      <c r="E44" s="35" t="s">
        <v>743</v>
      </c>
      <c r="F44" s="35" t="s">
        <v>744</v>
      </c>
      <c r="G44" s="35" t="s">
        <v>78</v>
      </c>
      <c r="H44" s="35" t="s">
        <v>69</v>
      </c>
      <c r="I44" s="35" t="s">
        <v>745</v>
      </c>
      <c r="J44" s="89">
        <f t="shared" si="0"/>
        <v>26.875</v>
      </c>
      <c r="K44" s="89">
        <v>81.6</v>
      </c>
      <c r="L44" s="90">
        <f t="shared" si="1"/>
        <v>40.8</v>
      </c>
      <c r="M44" s="90">
        <f t="shared" si="2"/>
        <v>67.675</v>
      </c>
      <c r="N44" s="85">
        <v>43</v>
      </c>
    </row>
    <row r="45" spans="1:14" ht="24.75" customHeight="1">
      <c r="A45" s="68" t="s">
        <v>795</v>
      </c>
      <c r="B45" s="68">
        <v>52</v>
      </c>
      <c r="C45" s="35" t="s">
        <v>411</v>
      </c>
      <c r="D45" s="35" t="s">
        <v>422</v>
      </c>
      <c r="E45" s="35" t="s">
        <v>423</v>
      </c>
      <c r="F45" s="35" t="s">
        <v>424</v>
      </c>
      <c r="G45" s="35" t="s">
        <v>37</v>
      </c>
      <c r="H45" s="35" t="s">
        <v>229</v>
      </c>
      <c r="I45" s="35" t="s">
        <v>421</v>
      </c>
      <c r="J45" s="89">
        <f t="shared" si="0"/>
        <v>35.75</v>
      </c>
      <c r="K45" s="89">
        <v>0</v>
      </c>
      <c r="L45" s="90">
        <f t="shared" si="1"/>
        <v>0</v>
      </c>
      <c r="M45" s="90">
        <f t="shared" si="2"/>
        <v>35.75</v>
      </c>
      <c r="N45" s="85">
        <v>44</v>
      </c>
    </row>
    <row r="46" spans="1:14" ht="24.75" customHeight="1">
      <c r="A46" s="68" t="s">
        <v>795</v>
      </c>
      <c r="B46" s="68">
        <v>44</v>
      </c>
      <c r="C46" s="35" t="s">
        <v>411</v>
      </c>
      <c r="D46" s="35" t="s">
        <v>552</v>
      </c>
      <c r="E46" s="35" t="s">
        <v>553</v>
      </c>
      <c r="F46" s="35" t="s">
        <v>554</v>
      </c>
      <c r="G46" s="35" t="s">
        <v>102</v>
      </c>
      <c r="H46" s="35" t="s">
        <v>535</v>
      </c>
      <c r="I46" s="35" t="s">
        <v>551</v>
      </c>
      <c r="J46" s="89">
        <f t="shared" si="0"/>
        <v>28.5</v>
      </c>
      <c r="K46" s="89">
        <v>0</v>
      </c>
      <c r="L46" s="90">
        <f t="shared" si="1"/>
        <v>0</v>
      </c>
      <c r="M46" s="90">
        <f t="shared" si="2"/>
        <v>28.5</v>
      </c>
      <c r="N46" s="85">
        <v>45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41">
      <selection activeCell="O54" sqref="O54"/>
    </sheetView>
  </sheetViews>
  <sheetFormatPr defaultColWidth="9.140625" defaultRowHeight="12.75"/>
  <cols>
    <col min="1" max="1" width="7.28125" style="4" bestFit="1" customWidth="1"/>
    <col min="2" max="2" width="15.140625" style="0" customWidth="1"/>
    <col min="3" max="3" width="7.140625" style="0" customWidth="1"/>
    <col min="4" max="4" width="14.00390625" style="0" customWidth="1"/>
    <col min="5" max="5" width="21.421875" style="0" customWidth="1"/>
    <col min="6" max="7" width="8.421875" style="4" customWidth="1"/>
    <col min="8" max="8" width="8.8515625" style="4" customWidth="1"/>
    <col min="9" max="9" width="7.28125" style="4" customWidth="1"/>
    <col min="10" max="10" width="8.7109375" style="4" customWidth="1"/>
    <col min="11" max="11" width="8.140625" style="4" customWidth="1"/>
    <col min="13" max="13" width="6.00390625" style="0" customWidth="1"/>
  </cols>
  <sheetData>
    <row r="1" spans="1:13" s="27" customFormat="1" ht="33" customHeight="1">
      <c r="A1" s="23" t="s">
        <v>771</v>
      </c>
      <c r="B1" s="23" t="s">
        <v>772</v>
      </c>
      <c r="C1" s="23" t="s">
        <v>773</v>
      </c>
      <c r="D1" s="23" t="s">
        <v>774</v>
      </c>
      <c r="E1" s="23" t="s">
        <v>775</v>
      </c>
      <c r="F1" s="58" t="s">
        <v>776</v>
      </c>
      <c r="G1" s="58" t="s">
        <v>777</v>
      </c>
      <c r="H1" s="58" t="s">
        <v>765</v>
      </c>
      <c r="I1" s="58" t="s">
        <v>766</v>
      </c>
      <c r="J1" s="58" t="s">
        <v>767</v>
      </c>
      <c r="K1" s="58" t="s">
        <v>768</v>
      </c>
      <c r="L1" s="23" t="s">
        <v>769</v>
      </c>
      <c r="M1" s="23" t="s">
        <v>782</v>
      </c>
    </row>
    <row r="2" spans="1:13" ht="24" customHeight="1">
      <c r="A2" s="2" t="s">
        <v>784</v>
      </c>
      <c r="B2" s="17" t="s">
        <v>239</v>
      </c>
      <c r="C2" s="48" t="s">
        <v>249</v>
      </c>
      <c r="D2" s="8" t="s">
        <v>250</v>
      </c>
      <c r="E2" s="8" t="s">
        <v>251</v>
      </c>
      <c r="F2" s="17" t="s">
        <v>233</v>
      </c>
      <c r="G2" s="17" t="s">
        <v>29</v>
      </c>
      <c r="H2" s="17" t="s">
        <v>252</v>
      </c>
      <c r="I2" s="59">
        <f aca="true" t="shared" si="0" ref="I2:I33">H2/4</f>
        <v>31.625</v>
      </c>
      <c r="J2" s="59">
        <v>93</v>
      </c>
      <c r="K2" s="45">
        <f aca="true" t="shared" si="1" ref="K2:K33">J2/2</f>
        <v>46.5</v>
      </c>
      <c r="L2" s="46">
        <f aca="true" t="shared" si="2" ref="L2:L33">I2+K2</f>
        <v>78.125</v>
      </c>
      <c r="M2" s="3">
        <v>1</v>
      </c>
    </row>
    <row r="3" spans="1:13" ht="24" customHeight="1">
      <c r="A3" s="2" t="s">
        <v>784</v>
      </c>
      <c r="B3" s="17" t="s">
        <v>239</v>
      </c>
      <c r="C3" s="48" t="s">
        <v>240</v>
      </c>
      <c r="D3" s="8" t="s">
        <v>241</v>
      </c>
      <c r="E3" s="8" t="s">
        <v>242</v>
      </c>
      <c r="F3" s="17" t="s">
        <v>229</v>
      </c>
      <c r="G3" s="17" t="s">
        <v>243</v>
      </c>
      <c r="H3" s="17" t="s">
        <v>244</v>
      </c>
      <c r="I3" s="59">
        <f t="shared" si="0"/>
        <v>32.75</v>
      </c>
      <c r="J3" s="59">
        <v>86.2</v>
      </c>
      <c r="K3" s="45">
        <f t="shared" si="1"/>
        <v>43.1</v>
      </c>
      <c r="L3" s="46">
        <f t="shared" si="2"/>
        <v>75.85</v>
      </c>
      <c r="M3" s="3">
        <v>2</v>
      </c>
    </row>
    <row r="4" spans="1:13" ht="24" customHeight="1">
      <c r="A4" s="2" t="s">
        <v>784</v>
      </c>
      <c r="B4" s="17" t="s">
        <v>239</v>
      </c>
      <c r="C4" s="48" t="s">
        <v>256</v>
      </c>
      <c r="D4" s="8" t="s">
        <v>257</v>
      </c>
      <c r="E4" s="8" t="s">
        <v>258</v>
      </c>
      <c r="F4" s="17" t="s">
        <v>34</v>
      </c>
      <c r="G4" s="17" t="s">
        <v>259</v>
      </c>
      <c r="H4" s="17" t="s">
        <v>260</v>
      </c>
      <c r="I4" s="59">
        <f t="shared" si="0"/>
        <v>31.375</v>
      </c>
      <c r="J4" s="59">
        <v>88</v>
      </c>
      <c r="K4" s="45">
        <f t="shared" si="1"/>
        <v>44</v>
      </c>
      <c r="L4" s="46">
        <f t="shared" si="2"/>
        <v>75.375</v>
      </c>
      <c r="M4" s="3">
        <v>3</v>
      </c>
    </row>
    <row r="5" spans="1:13" ht="18.75" customHeight="1">
      <c r="A5" s="2" t="s">
        <v>784</v>
      </c>
      <c r="B5" s="17" t="s">
        <v>239</v>
      </c>
      <c r="C5" s="48" t="s">
        <v>270</v>
      </c>
      <c r="D5" s="8" t="s">
        <v>271</v>
      </c>
      <c r="E5" s="8" t="s">
        <v>272</v>
      </c>
      <c r="F5" s="17" t="s">
        <v>48</v>
      </c>
      <c r="G5" s="17" t="s">
        <v>79</v>
      </c>
      <c r="H5" s="17" t="s">
        <v>273</v>
      </c>
      <c r="I5" s="59">
        <f t="shared" si="0"/>
        <v>30.25</v>
      </c>
      <c r="J5" s="59">
        <v>86.4</v>
      </c>
      <c r="K5" s="45">
        <f t="shared" si="1"/>
        <v>43.2</v>
      </c>
      <c r="L5" s="46">
        <f t="shared" si="2"/>
        <v>73.45</v>
      </c>
      <c r="M5" s="3">
        <v>4</v>
      </c>
    </row>
    <row r="6" spans="1:13" ht="18.75" customHeight="1">
      <c r="A6" s="2" t="s">
        <v>784</v>
      </c>
      <c r="B6" s="17" t="s">
        <v>239</v>
      </c>
      <c r="C6" s="48" t="s">
        <v>284</v>
      </c>
      <c r="D6" s="8" t="s">
        <v>285</v>
      </c>
      <c r="E6" s="8" t="s">
        <v>286</v>
      </c>
      <c r="F6" s="17" t="s">
        <v>16</v>
      </c>
      <c r="G6" s="17" t="s">
        <v>130</v>
      </c>
      <c r="H6" s="17" t="s">
        <v>287</v>
      </c>
      <c r="I6" s="59">
        <f t="shared" si="0"/>
        <v>28.625</v>
      </c>
      <c r="J6" s="59">
        <v>89.6</v>
      </c>
      <c r="K6" s="45">
        <f t="shared" si="1"/>
        <v>44.8</v>
      </c>
      <c r="L6" s="46">
        <f t="shared" si="2"/>
        <v>73.425</v>
      </c>
      <c r="M6" s="3">
        <v>5</v>
      </c>
    </row>
    <row r="7" spans="1:13" ht="24" customHeight="1">
      <c r="A7" s="2" t="s">
        <v>784</v>
      </c>
      <c r="B7" s="17" t="s">
        <v>239</v>
      </c>
      <c r="C7" s="48" t="s">
        <v>245</v>
      </c>
      <c r="D7" s="8" t="s">
        <v>246</v>
      </c>
      <c r="E7" s="8" t="s">
        <v>247</v>
      </c>
      <c r="F7" s="17" t="s">
        <v>24</v>
      </c>
      <c r="G7" s="17" t="s">
        <v>37</v>
      </c>
      <c r="H7" s="17" t="s">
        <v>248</v>
      </c>
      <c r="I7" s="59">
        <f t="shared" si="0"/>
        <v>31.875</v>
      </c>
      <c r="J7" s="59">
        <v>82.6</v>
      </c>
      <c r="K7" s="45">
        <f t="shared" si="1"/>
        <v>41.3</v>
      </c>
      <c r="L7" s="46">
        <f t="shared" si="2"/>
        <v>73.175</v>
      </c>
      <c r="M7" s="3">
        <v>6</v>
      </c>
    </row>
    <row r="8" spans="1:13" ht="24" customHeight="1">
      <c r="A8" s="2" t="s">
        <v>784</v>
      </c>
      <c r="B8" s="17" t="s">
        <v>239</v>
      </c>
      <c r="C8" s="48" t="s">
        <v>288</v>
      </c>
      <c r="D8" s="8" t="s">
        <v>289</v>
      </c>
      <c r="E8" s="8" t="s">
        <v>290</v>
      </c>
      <c r="F8" s="17" t="s">
        <v>84</v>
      </c>
      <c r="G8" s="17" t="s">
        <v>84</v>
      </c>
      <c r="H8" s="17" t="s">
        <v>291</v>
      </c>
      <c r="I8" s="59">
        <f t="shared" si="0"/>
        <v>28</v>
      </c>
      <c r="J8" s="59">
        <v>89.2</v>
      </c>
      <c r="K8" s="45">
        <f t="shared" si="1"/>
        <v>44.6</v>
      </c>
      <c r="L8" s="46">
        <f t="shared" si="2"/>
        <v>72.6</v>
      </c>
      <c r="M8" s="3">
        <v>7</v>
      </c>
    </row>
    <row r="9" spans="1:13" ht="23.25" customHeight="1">
      <c r="A9" s="2" t="s">
        <v>784</v>
      </c>
      <c r="B9" s="17" t="s">
        <v>239</v>
      </c>
      <c r="C9" s="48" t="s">
        <v>292</v>
      </c>
      <c r="D9" s="8" t="s">
        <v>293</v>
      </c>
      <c r="E9" s="8" t="s">
        <v>294</v>
      </c>
      <c r="F9" s="17" t="s">
        <v>243</v>
      </c>
      <c r="G9" s="17" t="s">
        <v>295</v>
      </c>
      <c r="H9" s="17" t="s">
        <v>296</v>
      </c>
      <c r="I9" s="59">
        <f t="shared" si="0"/>
        <v>27.75</v>
      </c>
      <c r="J9" s="59">
        <v>89.4</v>
      </c>
      <c r="K9" s="45">
        <f t="shared" si="1"/>
        <v>44.7</v>
      </c>
      <c r="L9" s="46">
        <f t="shared" si="2"/>
        <v>72.45</v>
      </c>
      <c r="M9" s="3">
        <v>8</v>
      </c>
    </row>
    <row r="10" spans="1:13" ht="24" customHeight="1">
      <c r="A10" s="2" t="s">
        <v>784</v>
      </c>
      <c r="B10" s="17" t="s">
        <v>239</v>
      </c>
      <c r="C10" s="48" t="s">
        <v>297</v>
      </c>
      <c r="D10" s="8" t="s">
        <v>298</v>
      </c>
      <c r="E10" s="8" t="s">
        <v>299</v>
      </c>
      <c r="F10" s="17" t="s">
        <v>300</v>
      </c>
      <c r="G10" s="17" t="s">
        <v>214</v>
      </c>
      <c r="H10" s="17" t="s">
        <v>301</v>
      </c>
      <c r="I10" s="59">
        <f t="shared" si="0"/>
        <v>26.5</v>
      </c>
      <c r="J10" s="59">
        <v>89.6</v>
      </c>
      <c r="K10" s="45">
        <f t="shared" si="1"/>
        <v>44.8</v>
      </c>
      <c r="L10" s="46">
        <f t="shared" si="2"/>
        <v>71.3</v>
      </c>
      <c r="M10" s="3">
        <v>9</v>
      </c>
    </row>
    <row r="11" spans="1:13" ht="18.75" customHeight="1">
      <c r="A11" s="2" t="s">
        <v>784</v>
      </c>
      <c r="B11" s="17" t="s">
        <v>239</v>
      </c>
      <c r="C11" s="48" t="s">
        <v>265</v>
      </c>
      <c r="D11" s="8" t="s">
        <v>266</v>
      </c>
      <c r="E11" s="8" t="s">
        <v>267</v>
      </c>
      <c r="F11" s="17" t="s">
        <v>34</v>
      </c>
      <c r="G11" s="17" t="s">
        <v>268</v>
      </c>
      <c r="H11" s="17" t="s">
        <v>269</v>
      </c>
      <c r="I11" s="59">
        <f t="shared" si="0"/>
        <v>30.875</v>
      </c>
      <c r="J11" s="59">
        <v>80.8</v>
      </c>
      <c r="K11" s="45">
        <f t="shared" si="1"/>
        <v>40.4</v>
      </c>
      <c r="L11" s="46">
        <f t="shared" si="2"/>
        <v>71.275</v>
      </c>
      <c r="M11" s="3">
        <v>10</v>
      </c>
    </row>
    <row r="12" spans="1:13" ht="23.25" customHeight="1">
      <c r="A12" s="2" t="s">
        <v>784</v>
      </c>
      <c r="B12" s="17" t="s">
        <v>239</v>
      </c>
      <c r="C12" s="48" t="s">
        <v>305</v>
      </c>
      <c r="D12" s="8" t="s">
        <v>306</v>
      </c>
      <c r="E12" s="8" t="s">
        <v>307</v>
      </c>
      <c r="F12" s="17" t="s">
        <v>22</v>
      </c>
      <c r="G12" s="17" t="s">
        <v>135</v>
      </c>
      <c r="H12" s="17" t="s">
        <v>103</v>
      </c>
      <c r="I12" s="59">
        <f t="shared" si="0"/>
        <v>25.375</v>
      </c>
      <c r="J12" s="59">
        <v>90.4</v>
      </c>
      <c r="K12" s="45">
        <f t="shared" si="1"/>
        <v>45.2</v>
      </c>
      <c r="L12" s="46">
        <f t="shared" si="2"/>
        <v>70.575</v>
      </c>
      <c r="M12" s="3">
        <v>11</v>
      </c>
    </row>
    <row r="13" spans="1:13" ht="18.75" customHeight="1">
      <c r="A13" s="2" t="s">
        <v>784</v>
      </c>
      <c r="B13" s="17" t="s">
        <v>239</v>
      </c>
      <c r="C13" s="48" t="s">
        <v>279</v>
      </c>
      <c r="D13" s="8" t="s">
        <v>280</v>
      </c>
      <c r="E13" s="8" t="s">
        <v>281</v>
      </c>
      <c r="F13" s="17" t="s">
        <v>73</v>
      </c>
      <c r="G13" s="17" t="s">
        <v>79</v>
      </c>
      <c r="H13" s="17" t="s">
        <v>282</v>
      </c>
      <c r="I13" s="59">
        <f t="shared" si="0"/>
        <v>29</v>
      </c>
      <c r="J13" s="59">
        <v>82.4</v>
      </c>
      <c r="K13" s="45">
        <f t="shared" si="1"/>
        <v>41.2</v>
      </c>
      <c r="L13" s="46">
        <f t="shared" si="2"/>
        <v>70.2</v>
      </c>
      <c r="M13" s="3">
        <v>12</v>
      </c>
    </row>
    <row r="14" spans="1:13" ht="24" customHeight="1">
      <c r="A14" s="2" t="s">
        <v>784</v>
      </c>
      <c r="B14" s="10" t="s">
        <v>239</v>
      </c>
      <c r="C14" s="49" t="s">
        <v>661</v>
      </c>
      <c r="D14" s="10" t="s">
        <v>660</v>
      </c>
      <c r="E14" s="10" t="s">
        <v>662</v>
      </c>
      <c r="F14" s="60" t="s">
        <v>54</v>
      </c>
      <c r="G14" s="60" t="s">
        <v>170</v>
      </c>
      <c r="H14" s="60" t="s">
        <v>659</v>
      </c>
      <c r="I14" s="59">
        <f t="shared" si="0"/>
        <v>26.125</v>
      </c>
      <c r="J14" s="61">
        <v>87.4</v>
      </c>
      <c r="K14" s="45">
        <f t="shared" si="1"/>
        <v>43.7</v>
      </c>
      <c r="L14" s="46">
        <f t="shared" si="2"/>
        <v>69.825</v>
      </c>
      <c r="M14" s="3">
        <v>13</v>
      </c>
    </row>
    <row r="15" spans="1:13" ht="20.25" customHeight="1">
      <c r="A15" s="2" t="s">
        <v>784</v>
      </c>
      <c r="B15" s="10" t="s">
        <v>239</v>
      </c>
      <c r="C15" s="49" t="s">
        <v>681</v>
      </c>
      <c r="D15" s="10" t="s">
        <v>680</v>
      </c>
      <c r="E15" s="10" t="s">
        <v>682</v>
      </c>
      <c r="F15" s="60" t="s">
        <v>38</v>
      </c>
      <c r="G15" s="60" t="s">
        <v>145</v>
      </c>
      <c r="H15" s="60" t="s">
        <v>136</v>
      </c>
      <c r="I15" s="59">
        <f t="shared" si="0"/>
        <v>23.75</v>
      </c>
      <c r="J15" s="61">
        <v>90.4</v>
      </c>
      <c r="K15" s="45">
        <f t="shared" si="1"/>
        <v>45.2</v>
      </c>
      <c r="L15" s="46">
        <f t="shared" si="2"/>
        <v>68.95</v>
      </c>
      <c r="M15" s="3">
        <v>14</v>
      </c>
    </row>
    <row r="16" spans="1:13" ht="24" customHeight="1">
      <c r="A16" s="2" t="s">
        <v>784</v>
      </c>
      <c r="B16" s="10" t="s">
        <v>239</v>
      </c>
      <c r="C16" s="49" t="s">
        <v>668</v>
      </c>
      <c r="D16" s="10" t="s">
        <v>667</v>
      </c>
      <c r="E16" s="10" t="s">
        <v>669</v>
      </c>
      <c r="F16" s="60" t="s">
        <v>69</v>
      </c>
      <c r="G16" s="60" t="s">
        <v>170</v>
      </c>
      <c r="H16" s="60" t="s">
        <v>666</v>
      </c>
      <c r="I16" s="59">
        <f t="shared" si="0"/>
        <v>25</v>
      </c>
      <c r="J16" s="61">
        <v>86.6</v>
      </c>
      <c r="K16" s="45">
        <f t="shared" si="1"/>
        <v>43.3</v>
      </c>
      <c r="L16" s="46">
        <f t="shared" si="2"/>
        <v>68.3</v>
      </c>
      <c r="M16" s="3">
        <v>15</v>
      </c>
    </row>
    <row r="17" spans="1:13" ht="24" customHeight="1">
      <c r="A17" s="2" t="s">
        <v>784</v>
      </c>
      <c r="B17" s="17" t="s">
        <v>239</v>
      </c>
      <c r="C17" s="50" t="s">
        <v>332</v>
      </c>
      <c r="D17" s="8" t="s">
        <v>333</v>
      </c>
      <c r="E17" s="8" t="s">
        <v>334</v>
      </c>
      <c r="F17" s="17" t="s">
        <v>54</v>
      </c>
      <c r="G17" s="17" t="s">
        <v>335</v>
      </c>
      <c r="H17" s="17" t="s">
        <v>336</v>
      </c>
      <c r="I17" s="59">
        <f t="shared" si="0"/>
        <v>21.75</v>
      </c>
      <c r="J17" s="59">
        <v>92.6</v>
      </c>
      <c r="K17" s="45">
        <f t="shared" si="1"/>
        <v>46.3</v>
      </c>
      <c r="L17" s="46">
        <f t="shared" si="2"/>
        <v>68.05</v>
      </c>
      <c r="M17" s="3">
        <v>16</v>
      </c>
    </row>
    <row r="18" spans="1:13" ht="24" customHeight="1">
      <c r="A18" s="2" t="s">
        <v>784</v>
      </c>
      <c r="B18" s="17" t="s">
        <v>239</v>
      </c>
      <c r="C18" s="48" t="s">
        <v>302</v>
      </c>
      <c r="D18" s="8" t="s">
        <v>303</v>
      </c>
      <c r="E18" s="8" t="s">
        <v>304</v>
      </c>
      <c r="F18" s="17" t="s">
        <v>268</v>
      </c>
      <c r="G18" s="17" t="s">
        <v>214</v>
      </c>
      <c r="H18" s="17" t="s">
        <v>92</v>
      </c>
      <c r="I18" s="59">
        <f t="shared" si="0"/>
        <v>25.5</v>
      </c>
      <c r="J18" s="59">
        <v>85</v>
      </c>
      <c r="K18" s="45">
        <f t="shared" si="1"/>
        <v>42.5</v>
      </c>
      <c r="L18" s="46">
        <f t="shared" si="2"/>
        <v>68</v>
      </c>
      <c r="M18" s="3">
        <v>17</v>
      </c>
    </row>
    <row r="19" spans="1:13" ht="24" customHeight="1">
      <c r="A19" s="2" t="s">
        <v>784</v>
      </c>
      <c r="B19" s="10" t="s">
        <v>239</v>
      </c>
      <c r="C19" s="49" t="s">
        <v>664</v>
      </c>
      <c r="D19" s="10" t="s">
        <v>663</v>
      </c>
      <c r="E19" s="10" t="s">
        <v>665</v>
      </c>
      <c r="F19" s="60" t="s">
        <v>69</v>
      </c>
      <c r="G19" s="60" t="s">
        <v>91</v>
      </c>
      <c r="H19" s="60" t="s">
        <v>659</v>
      </c>
      <c r="I19" s="59">
        <f t="shared" si="0"/>
        <v>26.125</v>
      </c>
      <c r="J19" s="61">
        <v>82.8</v>
      </c>
      <c r="K19" s="45">
        <f t="shared" si="1"/>
        <v>41.4</v>
      </c>
      <c r="L19" s="46">
        <f t="shared" si="2"/>
        <v>67.525</v>
      </c>
      <c r="M19" s="3">
        <v>18</v>
      </c>
    </row>
    <row r="20" spans="1:13" ht="24" customHeight="1">
      <c r="A20" s="2" t="s">
        <v>784</v>
      </c>
      <c r="B20" s="17" t="s">
        <v>239</v>
      </c>
      <c r="C20" s="48" t="s">
        <v>274</v>
      </c>
      <c r="D20" s="8" t="s">
        <v>275</v>
      </c>
      <c r="E20" s="8" t="s">
        <v>276</v>
      </c>
      <c r="F20" s="17" t="s">
        <v>277</v>
      </c>
      <c r="G20" s="17" t="s">
        <v>86</v>
      </c>
      <c r="H20" s="17" t="s">
        <v>278</v>
      </c>
      <c r="I20" s="59">
        <f t="shared" si="0"/>
        <v>29.375</v>
      </c>
      <c r="J20" s="59">
        <v>75.2</v>
      </c>
      <c r="K20" s="45">
        <f t="shared" si="1"/>
        <v>37.6</v>
      </c>
      <c r="L20" s="46">
        <f t="shared" si="2"/>
        <v>66.975</v>
      </c>
      <c r="M20" s="3">
        <v>19</v>
      </c>
    </row>
    <row r="21" spans="1:13" ht="24" customHeight="1">
      <c r="A21" s="2" t="s">
        <v>784</v>
      </c>
      <c r="B21" s="17" t="s">
        <v>239</v>
      </c>
      <c r="C21" s="50" t="s">
        <v>327</v>
      </c>
      <c r="D21" s="8" t="s">
        <v>328</v>
      </c>
      <c r="E21" s="8" t="s">
        <v>329</v>
      </c>
      <c r="F21" s="17" t="s">
        <v>69</v>
      </c>
      <c r="G21" s="17" t="s">
        <v>330</v>
      </c>
      <c r="H21" s="17" t="s">
        <v>331</v>
      </c>
      <c r="I21" s="59">
        <f t="shared" si="0"/>
        <v>22.125</v>
      </c>
      <c r="J21" s="59">
        <v>88.8</v>
      </c>
      <c r="K21" s="45">
        <f t="shared" si="1"/>
        <v>44.4</v>
      </c>
      <c r="L21" s="46">
        <f t="shared" si="2"/>
        <v>66.525</v>
      </c>
      <c r="M21" s="3">
        <v>20</v>
      </c>
    </row>
    <row r="22" spans="1:13" ht="24" customHeight="1">
      <c r="A22" s="2" t="s">
        <v>784</v>
      </c>
      <c r="B22" s="17" t="s">
        <v>239</v>
      </c>
      <c r="C22" s="48" t="s">
        <v>313</v>
      </c>
      <c r="D22" s="8" t="s">
        <v>314</v>
      </c>
      <c r="E22" s="8" t="s">
        <v>315</v>
      </c>
      <c r="F22" s="17" t="s">
        <v>43</v>
      </c>
      <c r="G22" s="17" t="s">
        <v>208</v>
      </c>
      <c r="H22" s="17" t="s">
        <v>316</v>
      </c>
      <c r="I22" s="59">
        <f t="shared" si="0"/>
        <v>22.875</v>
      </c>
      <c r="J22" s="59">
        <v>86.8</v>
      </c>
      <c r="K22" s="45">
        <f t="shared" si="1"/>
        <v>43.4</v>
      </c>
      <c r="L22" s="46">
        <f t="shared" si="2"/>
        <v>66.275</v>
      </c>
      <c r="M22" s="3">
        <v>21</v>
      </c>
    </row>
    <row r="23" spans="1:13" ht="24" customHeight="1">
      <c r="A23" s="2" t="s">
        <v>784</v>
      </c>
      <c r="B23" s="17" t="s">
        <v>239</v>
      </c>
      <c r="C23" s="50" t="s">
        <v>317</v>
      </c>
      <c r="D23" s="8" t="s">
        <v>318</v>
      </c>
      <c r="E23" s="8" t="s">
        <v>319</v>
      </c>
      <c r="F23" s="17" t="s">
        <v>170</v>
      </c>
      <c r="G23" s="17" t="s">
        <v>91</v>
      </c>
      <c r="H23" s="17" t="s">
        <v>165</v>
      </c>
      <c r="I23" s="59">
        <f t="shared" si="0"/>
        <v>22.625</v>
      </c>
      <c r="J23" s="59">
        <v>87.2</v>
      </c>
      <c r="K23" s="45">
        <f t="shared" si="1"/>
        <v>43.6</v>
      </c>
      <c r="L23" s="46">
        <f t="shared" si="2"/>
        <v>66.225</v>
      </c>
      <c r="M23" s="3">
        <v>22</v>
      </c>
    </row>
    <row r="24" spans="1:13" ht="24" customHeight="1">
      <c r="A24" s="2" t="s">
        <v>784</v>
      </c>
      <c r="B24" s="17" t="s">
        <v>239</v>
      </c>
      <c r="C24" s="50" t="s">
        <v>345</v>
      </c>
      <c r="D24" s="8" t="s">
        <v>346</v>
      </c>
      <c r="E24" s="8" t="s">
        <v>347</v>
      </c>
      <c r="F24" s="17" t="s">
        <v>214</v>
      </c>
      <c r="G24" s="17" t="s">
        <v>236</v>
      </c>
      <c r="H24" s="17" t="s">
        <v>195</v>
      </c>
      <c r="I24" s="59">
        <f t="shared" si="0"/>
        <v>21.125</v>
      </c>
      <c r="J24" s="59">
        <v>90</v>
      </c>
      <c r="K24" s="45">
        <f t="shared" si="1"/>
        <v>45</v>
      </c>
      <c r="L24" s="46">
        <f t="shared" si="2"/>
        <v>66.125</v>
      </c>
      <c r="M24" s="3">
        <v>23</v>
      </c>
    </row>
    <row r="25" spans="1:13" ht="24" customHeight="1">
      <c r="A25" s="2" t="s">
        <v>784</v>
      </c>
      <c r="B25" s="10" t="s">
        <v>239</v>
      </c>
      <c r="C25" s="49" t="s">
        <v>671</v>
      </c>
      <c r="D25" s="10" t="s">
        <v>670</v>
      </c>
      <c r="E25" s="10" t="s">
        <v>672</v>
      </c>
      <c r="F25" s="60" t="s">
        <v>49</v>
      </c>
      <c r="G25" s="60" t="s">
        <v>171</v>
      </c>
      <c r="H25" s="60" t="s">
        <v>117</v>
      </c>
      <c r="I25" s="59">
        <f t="shared" si="0"/>
        <v>24.875</v>
      </c>
      <c r="J25" s="61">
        <v>82.4</v>
      </c>
      <c r="K25" s="45">
        <f t="shared" si="1"/>
        <v>41.2</v>
      </c>
      <c r="L25" s="46">
        <f t="shared" si="2"/>
        <v>66.075</v>
      </c>
      <c r="M25" s="3">
        <v>24</v>
      </c>
    </row>
    <row r="26" spans="1:13" ht="24" customHeight="1">
      <c r="A26" s="2" t="s">
        <v>784</v>
      </c>
      <c r="B26" s="17" t="s">
        <v>239</v>
      </c>
      <c r="C26" s="50" t="s">
        <v>320</v>
      </c>
      <c r="D26" s="8" t="s">
        <v>321</v>
      </c>
      <c r="E26" s="8" t="s">
        <v>322</v>
      </c>
      <c r="F26" s="17" t="s">
        <v>64</v>
      </c>
      <c r="G26" s="17" t="s">
        <v>311</v>
      </c>
      <c r="H26" s="17" t="s">
        <v>178</v>
      </c>
      <c r="I26" s="59">
        <f t="shared" si="0"/>
        <v>22.375</v>
      </c>
      <c r="J26" s="59">
        <v>87.2</v>
      </c>
      <c r="K26" s="45">
        <f t="shared" si="1"/>
        <v>43.6</v>
      </c>
      <c r="L26" s="46">
        <f t="shared" si="2"/>
        <v>65.975</v>
      </c>
      <c r="M26" s="3">
        <v>25</v>
      </c>
    </row>
    <row r="27" spans="1:13" ht="24" customHeight="1">
      <c r="A27" s="2" t="s">
        <v>784</v>
      </c>
      <c r="B27" s="10" t="s">
        <v>239</v>
      </c>
      <c r="C27" s="49" t="s">
        <v>678</v>
      </c>
      <c r="D27" s="10" t="s">
        <v>677</v>
      </c>
      <c r="E27" s="10" t="s">
        <v>679</v>
      </c>
      <c r="F27" s="60" t="s">
        <v>243</v>
      </c>
      <c r="G27" s="60" t="s">
        <v>359</v>
      </c>
      <c r="H27" s="60" t="s">
        <v>126</v>
      </c>
      <c r="I27" s="59">
        <f t="shared" si="0"/>
        <v>24.375</v>
      </c>
      <c r="J27" s="61">
        <v>81.2</v>
      </c>
      <c r="K27" s="45">
        <f t="shared" si="1"/>
        <v>40.6</v>
      </c>
      <c r="L27" s="46">
        <f t="shared" si="2"/>
        <v>64.975</v>
      </c>
      <c r="M27" s="3">
        <v>26</v>
      </c>
    </row>
    <row r="28" spans="1:13" ht="24" customHeight="1">
      <c r="A28" s="2" t="s">
        <v>784</v>
      </c>
      <c r="B28" s="10" t="s">
        <v>239</v>
      </c>
      <c r="C28" s="51" t="s">
        <v>687</v>
      </c>
      <c r="D28" s="10" t="s">
        <v>686</v>
      </c>
      <c r="E28" s="10" t="s">
        <v>688</v>
      </c>
      <c r="F28" s="60" t="s">
        <v>149</v>
      </c>
      <c r="G28" s="60" t="s">
        <v>130</v>
      </c>
      <c r="H28" s="60" t="s">
        <v>689</v>
      </c>
      <c r="I28" s="59">
        <f>H28/4</f>
        <v>20.875</v>
      </c>
      <c r="J28" s="61">
        <v>85.6</v>
      </c>
      <c r="K28" s="45">
        <f>J28/2</f>
        <v>42.8</v>
      </c>
      <c r="L28" s="46">
        <f>I28+K28</f>
        <v>63.675</v>
      </c>
      <c r="M28" s="3">
        <v>27</v>
      </c>
    </row>
    <row r="29" spans="1:13" ht="24" customHeight="1">
      <c r="A29" s="2" t="s">
        <v>784</v>
      </c>
      <c r="B29" s="17" t="s">
        <v>239</v>
      </c>
      <c r="C29" s="48" t="s">
        <v>308</v>
      </c>
      <c r="D29" s="8" t="s">
        <v>309</v>
      </c>
      <c r="E29" s="8" t="s">
        <v>310</v>
      </c>
      <c r="F29" s="17" t="s">
        <v>38</v>
      </c>
      <c r="G29" s="17" t="s">
        <v>311</v>
      </c>
      <c r="H29" s="17" t="s">
        <v>312</v>
      </c>
      <c r="I29" s="59">
        <f t="shared" si="0"/>
        <v>23.375</v>
      </c>
      <c r="J29" s="59">
        <v>80.6</v>
      </c>
      <c r="K29" s="45">
        <f t="shared" si="1"/>
        <v>40.3</v>
      </c>
      <c r="L29" s="46">
        <f t="shared" si="2"/>
        <v>63.675</v>
      </c>
      <c r="M29" s="3">
        <v>28</v>
      </c>
    </row>
    <row r="30" spans="1:13" ht="24" customHeight="1">
      <c r="A30" s="2" t="s">
        <v>784</v>
      </c>
      <c r="B30" s="17" t="s">
        <v>239</v>
      </c>
      <c r="C30" s="50" t="s">
        <v>337</v>
      </c>
      <c r="D30" s="8" t="s">
        <v>338</v>
      </c>
      <c r="E30" s="8" t="s">
        <v>339</v>
      </c>
      <c r="F30" s="17" t="s">
        <v>208</v>
      </c>
      <c r="G30" s="17" t="s">
        <v>59</v>
      </c>
      <c r="H30" s="17" t="s">
        <v>340</v>
      </c>
      <c r="I30" s="59">
        <f t="shared" si="0"/>
        <v>21.625</v>
      </c>
      <c r="J30" s="59">
        <v>84</v>
      </c>
      <c r="K30" s="45">
        <f t="shared" si="1"/>
        <v>42</v>
      </c>
      <c r="L30" s="46">
        <f t="shared" si="2"/>
        <v>63.625</v>
      </c>
      <c r="M30" s="3">
        <v>29</v>
      </c>
    </row>
    <row r="31" spans="1:13" ht="24" customHeight="1">
      <c r="A31" s="2" t="s">
        <v>784</v>
      </c>
      <c r="B31" s="17" t="s">
        <v>239</v>
      </c>
      <c r="C31" s="50" t="s">
        <v>341</v>
      </c>
      <c r="D31" s="8" t="s">
        <v>342</v>
      </c>
      <c r="E31" s="8" t="s">
        <v>343</v>
      </c>
      <c r="F31" s="17" t="s">
        <v>107</v>
      </c>
      <c r="G31" s="17" t="s">
        <v>149</v>
      </c>
      <c r="H31" s="17" t="s">
        <v>344</v>
      </c>
      <c r="I31" s="59">
        <f t="shared" si="0"/>
        <v>21.375</v>
      </c>
      <c r="J31" s="59">
        <v>84.4</v>
      </c>
      <c r="K31" s="45">
        <f t="shared" si="1"/>
        <v>42.2</v>
      </c>
      <c r="L31" s="46">
        <f t="shared" si="2"/>
        <v>63.575</v>
      </c>
      <c r="M31" s="3">
        <v>30</v>
      </c>
    </row>
    <row r="32" spans="1:13" ht="24" customHeight="1">
      <c r="A32" s="2" t="s">
        <v>784</v>
      </c>
      <c r="B32" s="17" t="s">
        <v>239</v>
      </c>
      <c r="C32" s="50" t="s">
        <v>353</v>
      </c>
      <c r="D32" s="8" t="s">
        <v>354</v>
      </c>
      <c r="E32" s="8" t="s">
        <v>355</v>
      </c>
      <c r="F32" s="17" t="s">
        <v>35</v>
      </c>
      <c r="G32" s="17" t="s">
        <v>155</v>
      </c>
      <c r="H32" s="17" t="s">
        <v>209</v>
      </c>
      <c r="I32" s="59">
        <f t="shared" si="0"/>
        <v>20</v>
      </c>
      <c r="J32" s="59">
        <v>87</v>
      </c>
      <c r="K32" s="45">
        <f t="shared" si="1"/>
        <v>43.5</v>
      </c>
      <c r="L32" s="46">
        <f t="shared" si="2"/>
        <v>63.5</v>
      </c>
      <c r="M32" s="3">
        <v>31</v>
      </c>
    </row>
    <row r="33" spans="1:13" ht="24" customHeight="1">
      <c r="A33" s="2" t="s">
        <v>784</v>
      </c>
      <c r="B33" s="17" t="s">
        <v>239</v>
      </c>
      <c r="C33" s="50" t="s">
        <v>323</v>
      </c>
      <c r="D33" s="8" t="s">
        <v>324</v>
      </c>
      <c r="E33" s="8" t="s">
        <v>325</v>
      </c>
      <c r="F33" s="17" t="s">
        <v>102</v>
      </c>
      <c r="G33" s="17" t="s">
        <v>230</v>
      </c>
      <c r="H33" s="17" t="s">
        <v>326</v>
      </c>
      <c r="I33" s="59">
        <f t="shared" si="0"/>
        <v>22.25</v>
      </c>
      <c r="J33" s="59">
        <v>82.4</v>
      </c>
      <c r="K33" s="45">
        <f t="shared" si="1"/>
        <v>41.2</v>
      </c>
      <c r="L33" s="46">
        <f t="shared" si="2"/>
        <v>63.45</v>
      </c>
      <c r="M33" s="3">
        <v>32</v>
      </c>
    </row>
    <row r="34" spans="1:13" ht="24" customHeight="1">
      <c r="A34" s="2" t="s">
        <v>784</v>
      </c>
      <c r="B34" s="17" t="s">
        <v>239</v>
      </c>
      <c r="C34" s="50" t="s">
        <v>356</v>
      </c>
      <c r="D34" s="8" t="s">
        <v>357</v>
      </c>
      <c r="E34" s="8" t="s">
        <v>358</v>
      </c>
      <c r="F34" s="17" t="s">
        <v>210</v>
      </c>
      <c r="G34" s="17" t="s">
        <v>359</v>
      </c>
      <c r="H34" s="17" t="s">
        <v>209</v>
      </c>
      <c r="I34" s="59">
        <f aca="true" t="shared" si="3" ref="I34:I55">H34/4</f>
        <v>20</v>
      </c>
      <c r="J34" s="59">
        <v>85.4</v>
      </c>
      <c r="K34" s="45">
        <f aca="true" t="shared" si="4" ref="K34:K55">J34/2</f>
        <v>42.7</v>
      </c>
      <c r="L34" s="46">
        <f aca="true" t="shared" si="5" ref="L34:L55">I34+K34</f>
        <v>62.7</v>
      </c>
      <c r="M34" s="3">
        <v>33</v>
      </c>
    </row>
    <row r="35" spans="1:13" ht="24" customHeight="1">
      <c r="A35" s="2" t="s">
        <v>784</v>
      </c>
      <c r="B35" s="10" t="s">
        <v>239</v>
      </c>
      <c r="C35" s="51" t="s">
        <v>684</v>
      </c>
      <c r="D35" s="10" t="s">
        <v>683</v>
      </c>
      <c r="E35" s="10" t="s">
        <v>685</v>
      </c>
      <c r="F35" s="60" t="s">
        <v>145</v>
      </c>
      <c r="G35" s="60" t="s">
        <v>91</v>
      </c>
      <c r="H35" s="60" t="s">
        <v>178</v>
      </c>
      <c r="I35" s="59">
        <f t="shared" si="3"/>
        <v>22.375</v>
      </c>
      <c r="J35" s="61">
        <v>80.6</v>
      </c>
      <c r="K35" s="45">
        <f t="shared" si="4"/>
        <v>40.3</v>
      </c>
      <c r="L35" s="46">
        <f t="shared" si="5"/>
        <v>62.675</v>
      </c>
      <c r="M35" s="3">
        <v>34</v>
      </c>
    </row>
    <row r="36" spans="1:13" ht="24" customHeight="1">
      <c r="A36" s="2" t="s">
        <v>784</v>
      </c>
      <c r="B36" s="17" t="s">
        <v>239</v>
      </c>
      <c r="C36" s="50" t="s">
        <v>348</v>
      </c>
      <c r="D36" s="8" t="s">
        <v>349</v>
      </c>
      <c r="E36" s="8" t="s">
        <v>350</v>
      </c>
      <c r="F36" s="17" t="s">
        <v>171</v>
      </c>
      <c r="G36" s="17" t="s">
        <v>351</v>
      </c>
      <c r="H36" s="17" t="s">
        <v>352</v>
      </c>
      <c r="I36" s="59">
        <f t="shared" si="3"/>
        <v>20.625</v>
      </c>
      <c r="J36" s="59">
        <v>84</v>
      </c>
      <c r="K36" s="45">
        <f t="shared" si="4"/>
        <v>42</v>
      </c>
      <c r="L36" s="46">
        <f t="shared" si="5"/>
        <v>62.625</v>
      </c>
      <c r="M36" s="3">
        <v>35</v>
      </c>
    </row>
    <row r="37" spans="1:13" ht="24" customHeight="1">
      <c r="A37" s="2" t="s">
        <v>784</v>
      </c>
      <c r="B37" s="18" t="s">
        <v>239</v>
      </c>
      <c r="C37" s="53" t="s">
        <v>372</v>
      </c>
      <c r="D37" s="11" t="s">
        <v>373</v>
      </c>
      <c r="E37" s="11" t="s">
        <v>374</v>
      </c>
      <c r="F37" s="18" t="s">
        <v>227</v>
      </c>
      <c r="G37" s="18" t="s">
        <v>208</v>
      </c>
      <c r="H37" s="18" t="s">
        <v>375</v>
      </c>
      <c r="I37" s="59">
        <f t="shared" si="3"/>
        <v>19.25</v>
      </c>
      <c r="J37" s="62">
        <v>85.8</v>
      </c>
      <c r="K37" s="45">
        <f t="shared" si="4"/>
        <v>42.9</v>
      </c>
      <c r="L37" s="46">
        <f t="shared" si="5"/>
        <v>62.15</v>
      </c>
      <c r="M37" s="3">
        <v>36</v>
      </c>
    </row>
    <row r="38" spans="1:13" ht="24" customHeight="1">
      <c r="A38" s="2" t="s">
        <v>784</v>
      </c>
      <c r="B38" s="20" t="s">
        <v>239</v>
      </c>
      <c r="C38" s="52" t="s">
        <v>723</v>
      </c>
      <c r="D38" s="20" t="s">
        <v>724</v>
      </c>
      <c r="E38" s="20" t="s">
        <v>727</v>
      </c>
      <c r="F38" s="63" t="s">
        <v>725</v>
      </c>
      <c r="G38" s="63" t="s">
        <v>363</v>
      </c>
      <c r="H38" s="64" t="s">
        <v>229</v>
      </c>
      <c r="I38" s="59">
        <f t="shared" si="3"/>
        <v>19.375</v>
      </c>
      <c r="J38" s="62">
        <v>85.2</v>
      </c>
      <c r="K38" s="45">
        <f t="shared" si="4"/>
        <v>42.6</v>
      </c>
      <c r="L38" s="46">
        <f t="shared" si="5"/>
        <v>61.975</v>
      </c>
      <c r="M38" s="3">
        <v>37</v>
      </c>
    </row>
    <row r="39" spans="1:13" ht="24" customHeight="1">
      <c r="A39" s="2" t="s">
        <v>784</v>
      </c>
      <c r="B39" s="18" t="s">
        <v>239</v>
      </c>
      <c r="C39" s="53" t="s">
        <v>360</v>
      </c>
      <c r="D39" s="11" t="s">
        <v>361</v>
      </c>
      <c r="E39" s="11" t="s">
        <v>362</v>
      </c>
      <c r="F39" s="18" t="s">
        <v>59</v>
      </c>
      <c r="G39" s="18" t="s">
        <v>363</v>
      </c>
      <c r="H39" s="18" t="s">
        <v>364</v>
      </c>
      <c r="I39" s="59">
        <f t="shared" si="3"/>
        <v>19.75</v>
      </c>
      <c r="J39" s="62">
        <v>84.2</v>
      </c>
      <c r="K39" s="45">
        <f t="shared" si="4"/>
        <v>42.1</v>
      </c>
      <c r="L39" s="46">
        <f t="shared" si="5"/>
        <v>61.85</v>
      </c>
      <c r="M39" s="3">
        <v>38</v>
      </c>
    </row>
    <row r="40" spans="1:13" ht="24" customHeight="1">
      <c r="A40" s="2" t="s">
        <v>784</v>
      </c>
      <c r="B40" s="18" t="s">
        <v>239</v>
      </c>
      <c r="C40" s="53" t="s">
        <v>384</v>
      </c>
      <c r="D40" s="11" t="s">
        <v>385</v>
      </c>
      <c r="E40" s="11" t="s">
        <v>386</v>
      </c>
      <c r="F40" s="18" t="s">
        <v>198</v>
      </c>
      <c r="G40" s="18" t="s">
        <v>230</v>
      </c>
      <c r="H40" s="18" t="s">
        <v>387</v>
      </c>
      <c r="I40" s="59">
        <f t="shared" si="3"/>
        <v>18</v>
      </c>
      <c r="J40" s="62">
        <v>87.2</v>
      </c>
      <c r="K40" s="45">
        <f t="shared" si="4"/>
        <v>43.6</v>
      </c>
      <c r="L40" s="46">
        <f t="shared" si="5"/>
        <v>61.6</v>
      </c>
      <c r="M40" s="3">
        <v>39</v>
      </c>
    </row>
    <row r="41" spans="1:13" ht="24" customHeight="1">
      <c r="A41" s="2" t="s">
        <v>784</v>
      </c>
      <c r="B41" s="18" t="s">
        <v>239</v>
      </c>
      <c r="C41" s="53" t="s">
        <v>376</v>
      </c>
      <c r="D41" s="11" t="s">
        <v>377</v>
      </c>
      <c r="E41" s="11" t="s">
        <v>378</v>
      </c>
      <c r="F41" s="18" t="s">
        <v>231</v>
      </c>
      <c r="G41" s="18" t="s">
        <v>208</v>
      </c>
      <c r="H41" s="18" t="s">
        <v>379</v>
      </c>
      <c r="I41" s="59">
        <f t="shared" si="3"/>
        <v>18.875</v>
      </c>
      <c r="J41" s="62">
        <v>84.2</v>
      </c>
      <c r="K41" s="45">
        <f t="shared" si="4"/>
        <v>42.1</v>
      </c>
      <c r="L41" s="46">
        <f t="shared" si="5"/>
        <v>60.975</v>
      </c>
      <c r="M41" s="3">
        <v>40</v>
      </c>
    </row>
    <row r="42" spans="1:13" ht="24" customHeight="1">
      <c r="A42" s="2" t="s">
        <v>784</v>
      </c>
      <c r="B42" s="18" t="s">
        <v>239</v>
      </c>
      <c r="C42" s="53" t="s">
        <v>398</v>
      </c>
      <c r="D42" s="11" t="s">
        <v>399</v>
      </c>
      <c r="E42" s="11" t="s">
        <v>400</v>
      </c>
      <c r="F42" s="18" t="s">
        <v>351</v>
      </c>
      <c r="G42" s="18" t="s">
        <v>204</v>
      </c>
      <c r="H42" s="18" t="s">
        <v>394</v>
      </c>
      <c r="I42" s="59">
        <f t="shared" si="3"/>
        <v>17.625</v>
      </c>
      <c r="J42" s="62">
        <v>85.6</v>
      </c>
      <c r="K42" s="45">
        <f t="shared" si="4"/>
        <v>42.8</v>
      </c>
      <c r="L42" s="46">
        <f t="shared" si="5"/>
        <v>60.425</v>
      </c>
      <c r="M42" s="3">
        <v>41</v>
      </c>
    </row>
    <row r="43" spans="1:13" ht="24" customHeight="1">
      <c r="A43" s="2" t="s">
        <v>784</v>
      </c>
      <c r="B43" s="18" t="s">
        <v>239</v>
      </c>
      <c r="C43" s="53" t="s">
        <v>380</v>
      </c>
      <c r="D43" s="11" t="s">
        <v>381</v>
      </c>
      <c r="E43" s="11" t="s">
        <v>382</v>
      </c>
      <c r="F43" s="18" t="s">
        <v>149</v>
      </c>
      <c r="G43" s="18" t="s">
        <v>218</v>
      </c>
      <c r="H43" s="18" t="s">
        <v>383</v>
      </c>
      <c r="I43" s="59">
        <f t="shared" si="3"/>
        <v>18.125</v>
      </c>
      <c r="J43" s="62">
        <v>84.2</v>
      </c>
      <c r="K43" s="45">
        <f t="shared" si="4"/>
        <v>42.1</v>
      </c>
      <c r="L43" s="46">
        <f t="shared" si="5"/>
        <v>60.225</v>
      </c>
      <c r="M43" s="3">
        <v>42</v>
      </c>
    </row>
    <row r="44" spans="1:13" ht="24" customHeight="1">
      <c r="A44" s="2" t="s">
        <v>784</v>
      </c>
      <c r="B44" s="20" t="s">
        <v>239</v>
      </c>
      <c r="C44" s="52" t="s">
        <v>720</v>
      </c>
      <c r="D44" s="20" t="s">
        <v>721</v>
      </c>
      <c r="E44" s="20" t="s">
        <v>726</v>
      </c>
      <c r="F44" s="63" t="s">
        <v>722</v>
      </c>
      <c r="G44" s="63" t="s">
        <v>135</v>
      </c>
      <c r="H44" s="64" t="s">
        <v>203</v>
      </c>
      <c r="I44" s="59">
        <f t="shared" si="3"/>
        <v>20.125</v>
      </c>
      <c r="J44" s="62">
        <v>80</v>
      </c>
      <c r="K44" s="45">
        <f t="shared" si="4"/>
        <v>40</v>
      </c>
      <c r="L44" s="46">
        <f t="shared" si="5"/>
        <v>60.125</v>
      </c>
      <c r="M44" s="3">
        <v>43</v>
      </c>
    </row>
    <row r="45" spans="1:13" ht="24" customHeight="1">
      <c r="A45" s="2" t="s">
        <v>784</v>
      </c>
      <c r="B45" s="18" t="s">
        <v>239</v>
      </c>
      <c r="C45" s="53" t="s">
        <v>369</v>
      </c>
      <c r="D45" s="11" t="s">
        <v>370</v>
      </c>
      <c r="E45" s="11" t="s">
        <v>371</v>
      </c>
      <c r="F45" s="18" t="s">
        <v>135</v>
      </c>
      <c r="G45" s="18" t="s">
        <v>204</v>
      </c>
      <c r="H45" s="18" t="s">
        <v>229</v>
      </c>
      <c r="I45" s="59">
        <f t="shared" si="3"/>
        <v>19.375</v>
      </c>
      <c r="J45" s="62">
        <v>81</v>
      </c>
      <c r="K45" s="45">
        <f t="shared" si="4"/>
        <v>40.5</v>
      </c>
      <c r="L45" s="46">
        <f t="shared" si="5"/>
        <v>59.875</v>
      </c>
      <c r="M45" s="3">
        <v>44</v>
      </c>
    </row>
    <row r="46" spans="1:13" ht="24" customHeight="1">
      <c r="A46" s="2" t="s">
        <v>784</v>
      </c>
      <c r="B46" s="20" t="s">
        <v>239</v>
      </c>
      <c r="C46" s="52" t="s">
        <v>728</v>
      </c>
      <c r="D46" s="20" t="s">
        <v>729</v>
      </c>
      <c r="E46" s="20" t="s">
        <v>731</v>
      </c>
      <c r="F46" s="63" t="s">
        <v>311</v>
      </c>
      <c r="G46" s="63" t="s">
        <v>330</v>
      </c>
      <c r="H46" s="64" t="s">
        <v>730</v>
      </c>
      <c r="I46" s="59">
        <f t="shared" si="3"/>
        <v>18</v>
      </c>
      <c r="J46" s="62">
        <v>83</v>
      </c>
      <c r="K46" s="45">
        <f t="shared" si="4"/>
        <v>41.5</v>
      </c>
      <c r="L46" s="46">
        <f t="shared" si="5"/>
        <v>59.5</v>
      </c>
      <c r="M46" s="3">
        <v>45</v>
      </c>
    </row>
    <row r="47" spans="1:13" ht="24.75" customHeight="1">
      <c r="A47" s="2" t="s">
        <v>784</v>
      </c>
      <c r="B47" s="17" t="s">
        <v>239</v>
      </c>
      <c r="C47" s="50" t="s">
        <v>407</v>
      </c>
      <c r="D47" s="8" t="s">
        <v>408</v>
      </c>
      <c r="E47" s="8" t="s">
        <v>409</v>
      </c>
      <c r="F47" s="17" t="s">
        <v>160</v>
      </c>
      <c r="G47" s="17" t="s">
        <v>410</v>
      </c>
      <c r="H47" s="17" t="s">
        <v>17</v>
      </c>
      <c r="I47" s="59">
        <f t="shared" si="3"/>
        <v>16</v>
      </c>
      <c r="J47" s="59">
        <v>85.4</v>
      </c>
      <c r="K47" s="45">
        <f t="shared" si="4"/>
        <v>42.7</v>
      </c>
      <c r="L47" s="46">
        <f t="shared" si="5"/>
        <v>58.7</v>
      </c>
      <c r="M47" s="3">
        <v>46</v>
      </c>
    </row>
    <row r="48" spans="1:13" ht="24.75" customHeight="1">
      <c r="A48" s="2" t="s">
        <v>784</v>
      </c>
      <c r="B48" s="17" t="s">
        <v>239</v>
      </c>
      <c r="C48" s="50" t="s">
        <v>388</v>
      </c>
      <c r="D48" s="8" t="s">
        <v>389</v>
      </c>
      <c r="E48" s="8" t="s">
        <v>390</v>
      </c>
      <c r="F48" s="17" t="s">
        <v>236</v>
      </c>
      <c r="G48" s="17" t="s">
        <v>237</v>
      </c>
      <c r="H48" s="17" t="s">
        <v>232</v>
      </c>
      <c r="I48" s="59">
        <f t="shared" si="3"/>
        <v>17.875</v>
      </c>
      <c r="J48" s="59">
        <v>81</v>
      </c>
      <c r="K48" s="45">
        <f t="shared" si="4"/>
        <v>40.5</v>
      </c>
      <c r="L48" s="46">
        <f t="shared" si="5"/>
        <v>58.375</v>
      </c>
      <c r="M48" s="3">
        <v>47</v>
      </c>
    </row>
    <row r="49" spans="1:13" ht="24.75" customHeight="1">
      <c r="A49" s="2" t="s">
        <v>784</v>
      </c>
      <c r="B49" s="17" t="s">
        <v>239</v>
      </c>
      <c r="C49" s="50" t="s">
        <v>391</v>
      </c>
      <c r="D49" s="8" t="s">
        <v>392</v>
      </c>
      <c r="E49" s="8" t="s">
        <v>393</v>
      </c>
      <c r="F49" s="17" t="s">
        <v>149</v>
      </c>
      <c r="G49" s="17" t="s">
        <v>330</v>
      </c>
      <c r="H49" s="17" t="s">
        <v>394</v>
      </c>
      <c r="I49" s="59">
        <f t="shared" si="3"/>
        <v>17.625</v>
      </c>
      <c r="J49" s="59">
        <v>81</v>
      </c>
      <c r="K49" s="45">
        <f t="shared" si="4"/>
        <v>40.5</v>
      </c>
      <c r="L49" s="46">
        <f t="shared" si="5"/>
        <v>58.125</v>
      </c>
      <c r="M49" s="3">
        <v>48</v>
      </c>
    </row>
    <row r="50" spans="1:13" ht="24.75" customHeight="1">
      <c r="A50" s="2" t="s">
        <v>784</v>
      </c>
      <c r="B50" s="17" t="s">
        <v>239</v>
      </c>
      <c r="C50" s="50" t="s">
        <v>404</v>
      </c>
      <c r="D50" s="8" t="s">
        <v>405</v>
      </c>
      <c r="E50" s="8" t="s">
        <v>406</v>
      </c>
      <c r="F50" s="17" t="s">
        <v>228</v>
      </c>
      <c r="G50" s="17" t="s">
        <v>166</v>
      </c>
      <c r="H50" s="17" t="s">
        <v>37</v>
      </c>
      <c r="I50" s="59">
        <f t="shared" si="3"/>
        <v>16.375</v>
      </c>
      <c r="J50" s="59">
        <v>81.4</v>
      </c>
      <c r="K50" s="45">
        <f t="shared" si="4"/>
        <v>40.7</v>
      </c>
      <c r="L50" s="46">
        <f t="shared" si="5"/>
        <v>57.075</v>
      </c>
      <c r="M50" s="3">
        <v>49</v>
      </c>
    </row>
    <row r="51" spans="1:13" ht="24.75" customHeight="1">
      <c r="A51" s="2" t="s">
        <v>784</v>
      </c>
      <c r="B51" s="17" t="s">
        <v>239</v>
      </c>
      <c r="C51" s="50" t="s">
        <v>395</v>
      </c>
      <c r="D51" s="8" t="s">
        <v>396</v>
      </c>
      <c r="E51" s="8" t="s">
        <v>397</v>
      </c>
      <c r="F51" s="17" t="s">
        <v>210</v>
      </c>
      <c r="G51" s="17" t="s">
        <v>202</v>
      </c>
      <c r="H51" s="17" t="s">
        <v>394</v>
      </c>
      <c r="I51" s="59">
        <f t="shared" si="3"/>
        <v>17.625</v>
      </c>
      <c r="J51" s="59">
        <v>78.8</v>
      </c>
      <c r="K51" s="45">
        <f t="shared" si="4"/>
        <v>39.4</v>
      </c>
      <c r="L51" s="46">
        <f t="shared" si="5"/>
        <v>57.025</v>
      </c>
      <c r="M51" s="3">
        <v>50</v>
      </c>
    </row>
    <row r="52" spans="1:13" ht="24.75" customHeight="1">
      <c r="A52" s="68" t="s">
        <v>784</v>
      </c>
      <c r="B52" s="70" t="s">
        <v>239</v>
      </c>
      <c r="C52" s="50" t="s">
        <v>401</v>
      </c>
      <c r="D52" s="35" t="s">
        <v>402</v>
      </c>
      <c r="E52" s="35" t="s">
        <v>403</v>
      </c>
      <c r="F52" s="70" t="s">
        <v>230</v>
      </c>
      <c r="G52" s="70" t="s">
        <v>237</v>
      </c>
      <c r="H52" s="70" t="s">
        <v>238</v>
      </c>
      <c r="I52" s="82">
        <f t="shared" si="3"/>
        <v>17.125</v>
      </c>
      <c r="J52" s="82">
        <v>76</v>
      </c>
      <c r="K52" s="83">
        <f t="shared" si="4"/>
        <v>38</v>
      </c>
      <c r="L52" s="84">
        <f t="shared" si="5"/>
        <v>55.125</v>
      </c>
      <c r="M52" s="85">
        <v>51</v>
      </c>
    </row>
    <row r="53" spans="1:13" ht="24.75" customHeight="1">
      <c r="A53" s="68" t="s">
        <v>784</v>
      </c>
      <c r="B53" s="70" t="s">
        <v>239</v>
      </c>
      <c r="C53" s="50" t="s">
        <v>261</v>
      </c>
      <c r="D53" s="35" t="s">
        <v>262</v>
      </c>
      <c r="E53" s="35" t="s">
        <v>263</v>
      </c>
      <c r="F53" s="70" t="s">
        <v>232</v>
      </c>
      <c r="G53" s="70" t="s">
        <v>38</v>
      </c>
      <c r="H53" s="70" t="s">
        <v>264</v>
      </c>
      <c r="I53" s="82">
        <f t="shared" si="3"/>
        <v>31.125</v>
      </c>
      <c r="J53" s="82">
        <v>0</v>
      </c>
      <c r="K53" s="83">
        <f t="shared" si="4"/>
        <v>0</v>
      </c>
      <c r="L53" s="84">
        <f t="shared" si="5"/>
        <v>31.125</v>
      </c>
      <c r="M53" s="85">
        <v>52</v>
      </c>
    </row>
    <row r="54" spans="1:13" ht="24.75" customHeight="1">
      <c r="A54" s="68" t="s">
        <v>784</v>
      </c>
      <c r="B54" s="86" t="s">
        <v>239</v>
      </c>
      <c r="C54" s="51" t="s">
        <v>674</v>
      </c>
      <c r="D54" s="86" t="s">
        <v>673</v>
      </c>
      <c r="E54" s="86" t="s">
        <v>675</v>
      </c>
      <c r="F54" s="87" t="s">
        <v>49</v>
      </c>
      <c r="G54" s="87" t="s">
        <v>159</v>
      </c>
      <c r="H54" s="87" t="s">
        <v>676</v>
      </c>
      <c r="I54" s="82">
        <f t="shared" si="3"/>
        <v>24.625</v>
      </c>
      <c r="J54" s="88">
        <v>0</v>
      </c>
      <c r="K54" s="83">
        <f t="shared" si="4"/>
        <v>0</v>
      </c>
      <c r="L54" s="84">
        <f t="shared" si="5"/>
        <v>24.625</v>
      </c>
      <c r="M54" s="85">
        <v>53</v>
      </c>
    </row>
    <row r="55" spans="1:13" ht="24.75" customHeight="1">
      <c r="A55" s="68" t="s">
        <v>784</v>
      </c>
      <c r="B55" s="70" t="s">
        <v>239</v>
      </c>
      <c r="C55" s="50" t="s">
        <v>365</v>
      </c>
      <c r="D55" s="35" t="s">
        <v>366</v>
      </c>
      <c r="E55" s="35" t="s">
        <v>367</v>
      </c>
      <c r="F55" s="70" t="s">
        <v>149</v>
      </c>
      <c r="G55" s="70" t="s">
        <v>149</v>
      </c>
      <c r="H55" s="70" t="s">
        <v>368</v>
      </c>
      <c r="I55" s="82">
        <f t="shared" si="3"/>
        <v>19.5</v>
      </c>
      <c r="J55" s="82">
        <v>0</v>
      </c>
      <c r="K55" s="83">
        <f t="shared" si="4"/>
        <v>0</v>
      </c>
      <c r="L55" s="84">
        <f t="shared" si="5"/>
        <v>19.5</v>
      </c>
      <c r="M55" s="85">
        <v>54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&amp;C&amp;"宋体,常规"监察局人员签名：&amp;"Arial,常规"                      &amp;"宋体,常规"人社局人员签名：&amp;"Arial,常规"                    &amp;"宋体,常规"教育局人员签名：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28" sqref="K28"/>
    </sheetView>
  </sheetViews>
  <sheetFormatPr defaultColWidth="9.140625" defaultRowHeight="12.75"/>
  <cols>
    <col min="1" max="1" width="7.28125" style="0" customWidth="1"/>
    <col min="2" max="2" width="16.28125" style="0" customWidth="1"/>
    <col min="3" max="3" width="8.421875" style="57" customWidth="1"/>
    <col min="4" max="4" width="14.28125" style="0" customWidth="1"/>
    <col min="5" max="5" width="21.00390625" style="0" customWidth="1"/>
    <col min="6" max="6" width="7.00390625" style="4" customWidth="1"/>
    <col min="7" max="7" width="7.421875" style="4" customWidth="1"/>
    <col min="8" max="8" width="6.7109375" style="57" customWidth="1"/>
    <col min="9" max="9" width="7.421875" style="57" customWidth="1"/>
    <col min="10" max="10" width="8.28125" style="57" customWidth="1"/>
    <col min="11" max="11" width="8.57421875" style="57" customWidth="1"/>
    <col min="12" max="12" width="7.57421875" style="57" customWidth="1"/>
    <col min="13" max="13" width="6.28125" style="14" customWidth="1"/>
  </cols>
  <sheetData>
    <row r="1" spans="1:13" s="21" customFormat="1" ht="38.25" customHeight="1">
      <c r="A1" s="25" t="s">
        <v>785</v>
      </c>
      <c r="B1" s="25" t="s">
        <v>772</v>
      </c>
      <c r="C1" s="54" t="s">
        <v>773</v>
      </c>
      <c r="D1" s="25" t="s">
        <v>774</v>
      </c>
      <c r="E1" s="25" t="s">
        <v>775</v>
      </c>
      <c r="F1" s="66" t="s">
        <v>776</v>
      </c>
      <c r="G1" s="66" t="s">
        <v>777</v>
      </c>
      <c r="H1" s="54" t="s">
        <v>787</v>
      </c>
      <c r="I1" s="54" t="s">
        <v>788</v>
      </c>
      <c r="J1" s="54" t="s">
        <v>789</v>
      </c>
      <c r="K1" s="54" t="s">
        <v>790</v>
      </c>
      <c r="L1" s="54" t="s">
        <v>791</v>
      </c>
      <c r="M1" s="25" t="s">
        <v>792</v>
      </c>
    </row>
    <row r="2" spans="1:13" ht="25.5" customHeight="1">
      <c r="A2" s="2" t="s">
        <v>793</v>
      </c>
      <c r="B2" s="8" t="s">
        <v>6</v>
      </c>
      <c r="C2" s="55" t="s">
        <v>13</v>
      </c>
      <c r="D2" s="8" t="s">
        <v>14</v>
      </c>
      <c r="E2" s="8" t="s">
        <v>15</v>
      </c>
      <c r="F2" s="17" t="s">
        <v>16</v>
      </c>
      <c r="G2" s="67" t="s">
        <v>17</v>
      </c>
      <c r="H2" s="55" t="s">
        <v>18</v>
      </c>
      <c r="I2" s="65">
        <f aca="true" t="shared" si="0" ref="I2:I47">H2/4</f>
        <v>33.5</v>
      </c>
      <c r="J2" s="65">
        <v>89.4</v>
      </c>
      <c r="K2" s="65">
        <f aca="true" t="shared" si="1" ref="K2:K47">J2/2</f>
        <v>44.7</v>
      </c>
      <c r="L2" s="65">
        <f aca="true" t="shared" si="2" ref="L2:L47">I2+K2</f>
        <v>78.2</v>
      </c>
      <c r="M2" s="8">
        <v>1</v>
      </c>
    </row>
    <row r="3" spans="1:13" ht="25.5" customHeight="1">
      <c r="A3" s="2" t="s">
        <v>793</v>
      </c>
      <c r="B3" s="8" t="s">
        <v>6</v>
      </c>
      <c r="C3" s="55" t="s">
        <v>45</v>
      </c>
      <c r="D3" s="8" t="s">
        <v>46</v>
      </c>
      <c r="E3" s="8" t="s">
        <v>47</v>
      </c>
      <c r="F3" s="17" t="s">
        <v>48</v>
      </c>
      <c r="G3" s="67" t="s">
        <v>49</v>
      </c>
      <c r="H3" s="55" t="s">
        <v>50</v>
      </c>
      <c r="I3" s="65">
        <f t="shared" si="0"/>
        <v>29.25</v>
      </c>
      <c r="J3" s="65">
        <v>94.2</v>
      </c>
      <c r="K3" s="65">
        <f t="shared" si="1"/>
        <v>47.1</v>
      </c>
      <c r="L3" s="65">
        <f t="shared" si="2"/>
        <v>76.35</v>
      </c>
      <c r="M3" s="8">
        <v>2</v>
      </c>
    </row>
    <row r="4" spans="1:13" ht="25.5" customHeight="1">
      <c r="A4" s="2" t="s">
        <v>793</v>
      </c>
      <c r="B4" s="8" t="s">
        <v>6</v>
      </c>
      <c r="C4" s="55" t="s">
        <v>7</v>
      </c>
      <c r="D4" s="8" t="s">
        <v>8</v>
      </c>
      <c r="E4" s="8" t="s">
        <v>9</v>
      </c>
      <c r="F4" s="17" t="s">
        <v>10</v>
      </c>
      <c r="G4" s="67" t="s">
        <v>11</v>
      </c>
      <c r="H4" s="55" t="s">
        <v>12</v>
      </c>
      <c r="I4" s="65">
        <f t="shared" si="0"/>
        <v>33.875</v>
      </c>
      <c r="J4" s="65">
        <v>82.8</v>
      </c>
      <c r="K4" s="65">
        <f t="shared" si="1"/>
        <v>41.4</v>
      </c>
      <c r="L4" s="65">
        <f t="shared" si="2"/>
        <v>75.275</v>
      </c>
      <c r="M4" s="8">
        <v>3</v>
      </c>
    </row>
    <row r="5" spans="1:13" ht="25.5" customHeight="1">
      <c r="A5" s="2" t="s">
        <v>793</v>
      </c>
      <c r="B5" s="8" t="s">
        <v>6</v>
      </c>
      <c r="C5" s="55" t="s">
        <v>25</v>
      </c>
      <c r="D5" s="8" t="s">
        <v>26</v>
      </c>
      <c r="E5" s="8" t="s">
        <v>27</v>
      </c>
      <c r="F5" s="17" t="s">
        <v>28</v>
      </c>
      <c r="G5" s="67" t="s">
        <v>29</v>
      </c>
      <c r="H5" s="55" t="s">
        <v>30</v>
      </c>
      <c r="I5" s="65">
        <f t="shared" si="0"/>
        <v>30.5</v>
      </c>
      <c r="J5" s="65">
        <v>88.8</v>
      </c>
      <c r="K5" s="65">
        <f t="shared" si="1"/>
        <v>44.4</v>
      </c>
      <c r="L5" s="65">
        <f t="shared" si="2"/>
        <v>74.9</v>
      </c>
      <c r="M5" s="8">
        <v>4</v>
      </c>
    </row>
    <row r="6" spans="1:13" ht="25.5" customHeight="1">
      <c r="A6" s="2" t="s">
        <v>793</v>
      </c>
      <c r="B6" s="8" t="s">
        <v>6</v>
      </c>
      <c r="C6" s="55" t="s">
        <v>55</v>
      </c>
      <c r="D6" s="8" t="s">
        <v>56</v>
      </c>
      <c r="E6" s="8" t="s">
        <v>57</v>
      </c>
      <c r="F6" s="17" t="s">
        <v>58</v>
      </c>
      <c r="G6" s="67" t="s">
        <v>59</v>
      </c>
      <c r="H6" s="55" t="s">
        <v>60</v>
      </c>
      <c r="I6" s="65">
        <f t="shared" si="0"/>
        <v>28.875</v>
      </c>
      <c r="J6" s="65">
        <v>92</v>
      </c>
      <c r="K6" s="65">
        <f t="shared" si="1"/>
        <v>46</v>
      </c>
      <c r="L6" s="65">
        <f t="shared" si="2"/>
        <v>74.875</v>
      </c>
      <c r="M6" s="8">
        <v>5</v>
      </c>
    </row>
    <row r="7" spans="1:13" ht="25.5" customHeight="1">
      <c r="A7" s="2" t="s">
        <v>793</v>
      </c>
      <c r="B7" s="8" t="s">
        <v>6</v>
      </c>
      <c r="C7" s="55" t="s">
        <v>51</v>
      </c>
      <c r="D7" s="8" t="s">
        <v>52</v>
      </c>
      <c r="E7" s="8" t="s">
        <v>53</v>
      </c>
      <c r="F7" s="17" t="s">
        <v>54</v>
      </c>
      <c r="G7" s="67" t="s">
        <v>29</v>
      </c>
      <c r="H7" s="55" t="s">
        <v>50</v>
      </c>
      <c r="I7" s="65">
        <f t="shared" si="0"/>
        <v>29.25</v>
      </c>
      <c r="J7" s="65">
        <v>90</v>
      </c>
      <c r="K7" s="65">
        <f t="shared" si="1"/>
        <v>45</v>
      </c>
      <c r="L7" s="65">
        <f t="shared" si="2"/>
        <v>74.25</v>
      </c>
      <c r="M7" s="8">
        <v>6</v>
      </c>
    </row>
    <row r="8" spans="1:13" ht="25.5" customHeight="1">
      <c r="A8" s="2" t="s">
        <v>793</v>
      </c>
      <c r="B8" s="8" t="s">
        <v>6</v>
      </c>
      <c r="C8" s="55" t="s">
        <v>39</v>
      </c>
      <c r="D8" s="8" t="s">
        <v>40</v>
      </c>
      <c r="E8" s="8" t="s">
        <v>41</v>
      </c>
      <c r="F8" s="17" t="s">
        <v>42</v>
      </c>
      <c r="G8" s="67" t="s">
        <v>43</v>
      </c>
      <c r="H8" s="55" t="s">
        <v>44</v>
      </c>
      <c r="I8" s="65">
        <f t="shared" si="0"/>
        <v>29.5</v>
      </c>
      <c r="J8" s="65">
        <v>89.2</v>
      </c>
      <c r="K8" s="65">
        <f t="shared" si="1"/>
        <v>44.6</v>
      </c>
      <c r="L8" s="65">
        <f t="shared" si="2"/>
        <v>74.1</v>
      </c>
      <c r="M8" s="8">
        <v>7</v>
      </c>
    </row>
    <row r="9" spans="1:13" ht="25.5" customHeight="1">
      <c r="A9" s="2" t="s">
        <v>793</v>
      </c>
      <c r="B9" s="8" t="s">
        <v>6</v>
      </c>
      <c r="C9" s="55" t="s">
        <v>70</v>
      </c>
      <c r="D9" s="8" t="s">
        <v>71</v>
      </c>
      <c r="E9" s="8" t="s">
        <v>72</v>
      </c>
      <c r="F9" s="17" t="s">
        <v>73</v>
      </c>
      <c r="G9" s="67" t="s">
        <v>59</v>
      </c>
      <c r="H9" s="55" t="s">
        <v>74</v>
      </c>
      <c r="I9" s="65">
        <f t="shared" si="0"/>
        <v>27.25</v>
      </c>
      <c r="J9" s="65">
        <v>91.6</v>
      </c>
      <c r="K9" s="65">
        <f t="shared" si="1"/>
        <v>45.8</v>
      </c>
      <c r="L9" s="65">
        <f t="shared" si="2"/>
        <v>73.05</v>
      </c>
      <c r="M9" s="8">
        <v>8</v>
      </c>
    </row>
    <row r="10" spans="1:13" ht="25.5" customHeight="1">
      <c r="A10" s="2" t="s">
        <v>793</v>
      </c>
      <c r="B10" s="8" t="s">
        <v>6</v>
      </c>
      <c r="C10" s="55" t="s">
        <v>19</v>
      </c>
      <c r="D10" s="8" t="s">
        <v>20</v>
      </c>
      <c r="E10" s="8" t="s">
        <v>21</v>
      </c>
      <c r="F10" s="17" t="s">
        <v>22</v>
      </c>
      <c r="G10" s="67" t="s">
        <v>17</v>
      </c>
      <c r="H10" s="55" t="s">
        <v>23</v>
      </c>
      <c r="I10" s="65">
        <f t="shared" si="0"/>
        <v>30.75</v>
      </c>
      <c r="J10" s="65">
        <v>83.6</v>
      </c>
      <c r="K10" s="65">
        <f t="shared" si="1"/>
        <v>41.8</v>
      </c>
      <c r="L10" s="65">
        <f t="shared" si="2"/>
        <v>72.55</v>
      </c>
      <c r="M10" s="8">
        <v>9</v>
      </c>
    </row>
    <row r="11" spans="1:13" ht="25.5" customHeight="1">
      <c r="A11" s="2" t="s">
        <v>793</v>
      </c>
      <c r="B11" s="8" t="s">
        <v>6</v>
      </c>
      <c r="C11" s="55" t="s">
        <v>66</v>
      </c>
      <c r="D11" s="8" t="s">
        <v>67</v>
      </c>
      <c r="E11" s="8" t="s">
        <v>68</v>
      </c>
      <c r="F11" s="17" t="s">
        <v>69</v>
      </c>
      <c r="G11" s="67" t="s">
        <v>38</v>
      </c>
      <c r="H11" s="55" t="s">
        <v>65</v>
      </c>
      <c r="I11" s="65">
        <f t="shared" si="0"/>
        <v>27.5</v>
      </c>
      <c r="J11" s="65">
        <v>88.8</v>
      </c>
      <c r="K11" s="65">
        <f t="shared" si="1"/>
        <v>44.4</v>
      </c>
      <c r="L11" s="65">
        <f t="shared" si="2"/>
        <v>71.9</v>
      </c>
      <c r="M11" s="8">
        <v>10</v>
      </c>
    </row>
    <row r="12" spans="1:13" ht="25.5" customHeight="1">
      <c r="A12" s="2" t="s">
        <v>793</v>
      </c>
      <c r="B12" s="8" t="s">
        <v>6</v>
      </c>
      <c r="C12" s="55" t="s">
        <v>31</v>
      </c>
      <c r="D12" s="8" t="s">
        <v>32</v>
      </c>
      <c r="E12" s="8" t="s">
        <v>33</v>
      </c>
      <c r="F12" s="17" t="s">
        <v>34</v>
      </c>
      <c r="G12" s="67" t="s">
        <v>35</v>
      </c>
      <c r="H12" s="55" t="s">
        <v>36</v>
      </c>
      <c r="I12" s="65">
        <f t="shared" si="0"/>
        <v>29.75</v>
      </c>
      <c r="J12" s="65">
        <v>83.9</v>
      </c>
      <c r="K12" s="65">
        <f t="shared" si="1"/>
        <v>41.95</v>
      </c>
      <c r="L12" s="65">
        <f t="shared" si="2"/>
        <v>71.7</v>
      </c>
      <c r="M12" s="8">
        <v>11</v>
      </c>
    </row>
    <row r="13" spans="1:13" ht="25.5" customHeight="1">
      <c r="A13" s="2" t="s">
        <v>793</v>
      </c>
      <c r="B13" s="8" t="s">
        <v>6</v>
      </c>
      <c r="C13" s="55" t="s">
        <v>81</v>
      </c>
      <c r="D13" s="8" t="s">
        <v>82</v>
      </c>
      <c r="E13" s="8" t="s">
        <v>83</v>
      </c>
      <c r="F13" s="17" t="s">
        <v>84</v>
      </c>
      <c r="G13" s="67" t="s">
        <v>59</v>
      </c>
      <c r="H13" s="55" t="s">
        <v>85</v>
      </c>
      <c r="I13" s="65">
        <f t="shared" si="0"/>
        <v>26.375</v>
      </c>
      <c r="J13" s="65">
        <v>90.2</v>
      </c>
      <c r="K13" s="65">
        <f t="shared" si="1"/>
        <v>45.1</v>
      </c>
      <c r="L13" s="65">
        <f t="shared" si="2"/>
        <v>71.475</v>
      </c>
      <c r="M13" s="8">
        <v>12</v>
      </c>
    </row>
    <row r="14" spans="1:13" ht="25.5" customHeight="1">
      <c r="A14" s="2" t="s">
        <v>793</v>
      </c>
      <c r="B14" s="8" t="s">
        <v>6</v>
      </c>
      <c r="C14" s="55" t="s">
        <v>61</v>
      </c>
      <c r="D14" s="8" t="s">
        <v>62</v>
      </c>
      <c r="E14" s="8" t="s">
        <v>63</v>
      </c>
      <c r="F14" s="17" t="s">
        <v>64</v>
      </c>
      <c r="G14" s="67" t="s">
        <v>11</v>
      </c>
      <c r="H14" s="55" t="s">
        <v>65</v>
      </c>
      <c r="I14" s="65">
        <f t="shared" si="0"/>
        <v>27.5</v>
      </c>
      <c r="J14" s="65">
        <v>86.6</v>
      </c>
      <c r="K14" s="65">
        <f t="shared" si="1"/>
        <v>43.3</v>
      </c>
      <c r="L14" s="65">
        <f t="shared" si="2"/>
        <v>70.8</v>
      </c>
      <c r="M14" s="8">
        <v>13</v>
      </c>
    </row>
    <row r="15" spans="1:13" ht="25.5" customHeight="1">
      <c r="A15" s="2" t="s">
        <v>793</v>
      </c>
      <c r="B15" s="8" t="s">
        <v>6</v>
      </c>
      <c r="C15" s="55" t="s">
        <v>127</v>
      </c>
      <c r="D15" s="8" t="s">
        <v>128</v>
      </c>
      <c r="E15" s="8" t="s">
        <v>129</v>
      </c>
      <c r="F15" s="17" t="s">
        <v>130</v>
      </c>
      <c r="G15" s="67" t="s">
        <v>49</v>
      </c>
      <c r="H15" s="55" t="s">
        <v>131</v>
      </c>
      <c r="I15" s="65">
        <f t="shared" si="0"/>
        <v>24.25</v>
      </c>
      <c r="J15" s="65">
        <v>91</v>
      </c>
      <c r="K15" s="65">
        <f t="shared" si="1"/>
        <v>45.5</v>
      </c>
      <c r="L15" s="65">
        <f t="shared" si="2"/>
        <v>69.75</v>
      </c>
      <c r="M15" s="8">
        <v>14</v>
      </c>
    </row>
    <row r="16" spans="1:13" ht="25.5" customHeight="1">
      <c r="A16" s="2" t="s">
        <v>793</v>
      </c>
      <c r="B16" s="8" t="s">
        <v>6</v>
      </c>
      <c r="C16" s="55" t="s">
        <v>75</v>
      </c>
      <c r="D16" s="8" t="s">
        <v>76</v>
      </c>
      <c r="E16" s="8" t="s">
        <v>77</v>
      </c>
      <c r="F16" s="17" t="s">
        <v>78</v>
      </c>
      <c r="G16" s="67" t="s">
        <v>79</v>
      </c>
      <c r="H16" s="55" t="s">
        <v>80</v>
      </c>
      <c r="I16" s="65">
        <f t="shared" si="0"/>
        <v>26.75</v>
      </c>
      <c r="J16" s="65">
        <v>84.4</v>
      </c>
      <c r="K16" s="65">
        <f t="shared" si="1"/>
        <v>42.2</v>
      </c>
      <c r="L16" s="65">
        <f t="shared" si="2"/>
        <v>68.95</v>
      </c>
      <c r="M16" s="8">
        <v>15</v>
      </c>
    </row>
    <row r="17" spans="1:13" ht="25.5" customHeight="1">
      <c r="A17" s="2" t="s">
        <v>793</v>
      </c>
      <c r="B17" s="8" t="s">
        <v>6</v>
      </c>
      <c r="C17" s="55" t="s">
        <v>146</v>
      </c>
      <c r="D17" s="8" t="s">
        <v>147</v>
      </c>
      <c r="E17" s="8" t="s">
        <v>148</v>
      </c>
      <c r="F17" s="17" t="s">
        <v>35</v>
      </c>
      <c r="G17" s="67" t="s">
        <v>149</v>
      </c>
      <c r="H17" s="55" t="s">
        <v>150</v>
      </c>
      <c r="I17" s="65">
        <f t="shared" si="0"/>
        <v>23.25</v>
      </c>
      <c r="J17" s="65">
        <v>91</v>
      </c>
      <c r="K17" s="65">
        <f t="shared" si="1"/>
        <v>45.5</v>
      </c>
      <c r="L17" s="65">
        <f t="shared" si="2"/>
        <v>68.75</v>
      </c>
      <c r="M17" s="8">
        <v>16</v>
      </c>
    </row>
    <row r="18" spans="1:13" ht="25.5" customHeight="1">
      <c r="A18" s="2" t="s">
        <v>793</v>
      </c>
      <c r="B18" s="8" t="s">
        <v>6</v>
      </c>
      <c r="C18" s="55" t="s">
        <v>104</v>
      </c>
      <c r="D18" s="8" t="s">
        <v>105</v>
      </c>
      <c r="E18" s="8" t="s">
        <v>106</v>
      </c>
      <c r="F18" s="17" t="s">
        <v>107</v>
      </c>
      <c r="G18" s="67" t="s">
        <v>43</v>
      </c>
      <c r="H18" s="55" t="s">
        <v>108</v>
      </c>
      <c r="I18" s="65">
        <f t="shared" si="0"/>
        <v>25.25</v>
      </c>
      <c r="J18" s="65">
        <v>85.8</v>
      </c>
      <c r="K18" s="65">
        <f t="shared" si="1"/>
        <v>42.9</v>
      </c>
      <c r="L18" s="65">
        <f t="shared" si="2"/>
        <v>68.15</v>
      </c>
      <c r="M18" s="8">
        <v>17</v>
      </c>
    </row>
    <row r="19" spans="1:13" ht="25.5" customHeight="1">
      <c r="A19" s="2" t="s">
        <v>793</v>
      </c>
      <c r="B19" s="8" t="s">
        <v>6</v>
      </c>
      <c r="C19" s="55" t="s">
        <v>167</v>
      </c>
      <c r="D19" s="8" t="s">
        <v>168</v>
      </c>
      <c r="E19" s="8" t="s">
        <v>169</v>
      </c>
      <c r="F19" s="17" t="s">
        <v>170</v>
      </c>
      <c r="G19" s="67" t="s">
        <v>171</v>
      </c>
      <c r="H19" s="55" t="s">
        <v>172</v>
      </c>
      <c r="I19" s="65">
        <f t="shared" si="0"/>
        <v>22.5</v>
      </c>
      <c r="J19" s="65">
        <v>90.1</v>
      </c>
      <c r="K19" s="65">
        <f t="shared" si="1"/>
        <v>45.05</v>
      </c>
      <c r="L19" s="65">
        <f t="shared" si="2"/>
        <v>67.55</v>
      </c>
      <c r="M19" s="8">
        <v>18</v>
      </c>
    </row>
    <row r="20" spans="1:13" ht="25.5" customHeight="1">
      <c r="A20" s="2" t="s">
        <v>793</v>
      </c>
      <c r="B20" s="8" t="s">
        <v>6</v>
      </c>
      <c r="C20" s="55" t="s">
        <v>88</v>
      </c>
      <c r="D20" s="8" t="s">
        <v>89</v>
      </c>
      <c r="E20" s="8" t="s">
        <v>90</v>
      </c>
      <c r="F20" s="17" t="s">
        <v>43</v>
      </c>
      <c r="G20" s="67" t="s">
        <v>91</v>
      </c>
      <c r="H20" s="55" t="s">
        <v>92</v>
      </c>
      <c r="I20" s="65">
        <f t="shared" si="0"/>
        <v>25.5</v>
      </c>
      <c r="J20" s="65">
        <v>83.6</v>
      </c>
      <c r="K20" s="65">
        <f t="shared" si="1"/>
        <v>41.8</v>
      </c>
      <c r="L20" s="65">
        <f t="shared" si="2"/>
        <v>67.3</v>
      </c>
      <c r="M20" s="8">
        <v>19</v>
      </c>
    </row>
    <row r="21" spans="1:13" ht="25.5" customHeight="1">
      <c r="A21" s="2" t="s">
        <v>793</v>
      </c>
      <c r="B21" s="8" t="s">
        <v>6</v>
      </c>
      <c r="C21" s="55" t="s">
        <v>182</v>
      </c>
      <c r="D21" s="8" t="s">
        <v>183</v>
      </c>
      <c r="E21" s="8" t="s">
        <v>184</v>
      </c>
      <c r="F21" s="17" t="s">
        <v>185</v>
      </c>
      <c r="G21" s="67" t="s">
        <v>177</v>
      </c>
      <c r="H21" s="55" t="s">
        <v>186</v>
      </c>
      <c r="I21" s="65">
        <f>H21/4</f>
        <v>22</v>
      </c>
      <c r="J21" s="65">
        <v>90.4</v>
      </c>
      <c r="K21" s="65">
        <f>J21/2</f>
        <v>45.2</v>
      </c>
      <c r="L21" s="65">
        <f>I21+K21</f>
        <v>67.2</v>
      </c>
      <c r="M21" s="8">
        <v>20</v>
      </c>
    </row>
    <row r="22" spans="1:13" ht="25.5" customHeight="1">
      <c r="A22" s="2" t="s">
        <v>793</v>
      </c>
      <c r="B22" s="8" t="s">
        <v>6</v>
      </c>
      <c r="C22" s="55" t="s">
        <v>96</v>
      </c>
      <c r="D22" s="8" t="s">
        <v>97</v>
      </c>
      <c r="E22" s="8" t="s">
        <v>98</v>
      </c>
      <c r="F22" s="17" t="s">
        <v>49</v>
      </c>
      <c r="G22" s="67" t="s">
        <v>59</v>
      </c>
      <c r="H22" s="55" t="s">
        <v>92</v>
      </c>
      <c r="I22" s="65">
        <f t="shared" si="0"/>
        <v>25.5</v>
      </c>
      <c r="J22" s="65">
        <v>83.4</v>
      </c>
      <c r="K22" s="65">
        <f t="shared" si="1"/>
        <v>41.7</v>
      </c>
      <c r="L22" s="65">
        <f t="shared" si="2"/>
        <v>67.2</v>
      </c>
      <c r="M22" s="8">
        <v>21</v>
      </c>
    </row>
    <row r="23" spans="1:13" ht="25.5" customHeight="1">
      <c r="A23" s="2" t="s">
        <v>793</v>
      </c>
      <c r="B23" s="8" t="s">
        <v>6</v>
      </c>
      <c r="C23" s="55" t="s">
        <v>109</v>
      </c>
      <c r="D23" s="8" t="s">
        <v>110</v>
      </c>
      <c r="E23" s="8" t="s">
        <v>111</v>
      </c>
      <c r="F23" s="17" t="s">
        <v>91</v>
      </c>
      <c r="G23" s="67" t="s">
        <v>38</v>
      </c>
      <c r="H23" s="55" t="s">
        <v>112</v>
      </c>
      <c r="I23" s="65">
        <f t="shared" si="0"/>
        <v>25.125</v>
      </c>
      <c r="J23" s="65">
        <v>83.6</v>
      </c>
      <c r="K23" s="65">
        <f t="shared" si="1"/>
        <v>41.8</v>
      </c>
      <c r="L23" s="65">
        <f t="shared" si="2"/>
        <v>66.925</v>
      </c>
      <c r="M23" s="8">
        <v>22</v>
      </c>
    </row>
    <row r="24" spans="1:13" ht="25.5" customHeight="1">
      <c r="A24" s="2" t="s">
        <v>793</v>
      </c>
      <c r="B24" s="8" t="s">
        <v>6</v>
      </c>
      <c r="C24" s="55" t="s">
        <v>192</v>
      </c>
      <c r="D24" s="8" t="s">
        <v>193</v>
      </c>
      <c r="E24" s="8" t="s">
        <v>194</v>
      </c>
      <c r="F24" s="17" t="s">
        <v>170</v>
      </c>
      <c r="G24" s="67" t="s">
        <v>160</v>
      </c>
      <c r="H24" s="55" t="s">
        <v>195</v>
      </c>
      <c r="I24" s="65">
        <f t="shared" si="0"/>
        <v>21.125</v>
      </c>
      <c r="J24" s="65">
        <v>91</v>
      </c>
      <c r="K24" s="65">
        <f t="shared" si="1"/>
        <v>45.5</v>
      </c>
      <c r="L24" s="65">
        <f t="shared" si="2"/>
        <v>66.625</v>
      </c>
      <c r="M24" s="8">
        <v>23</v>
      </c>
    </row>
    <row r="25" spans="1:13" ht="25.5" customHeight="1">
      <c r="A25" s="2" t="s">
        <v>793</v>
      </c>
      <c r="B25" s="8" t="s">
        <v>6</v>
      </c>
      <c r="C25" s="55" t="s">
        <v>142</v>
      </c>
      <c r="D25" s="8" t="s">
        <v>143</v>
      </c>
      <c r="E25" s="8" t="s">
        <v>144</v>
      </c>
      <c r="F25" s="17" t="s">
        <v>145</v>
      </c>
      <c r="G25" s="67" t="s">
        <v>116</v>
      </c>
      <c r="H25" s="55" t="s">
        <v>141</v>
      </c>
      <c r="I25" s="65">
        <f t="shared" si="0"/>
        <v>23.5</v>
      </c>
      <c r="J25" s="65">
        <v>86.2</v>
      </c>
      <c r="K25" s="65">
        <f t="shared" si="1"/>
        <v>43.1</v>
      </c>
      <c r="L25" s="65">
        <f t="shared" si="2"/>
        <v>66.6</v>
      </c>
      <c r="M25" s="8">
        <v>24</v>
      </c>
    </row>
    <row r="26" spans="1:13" ht="25.5" customHeight="1">
      <c r="A26" s="2" t="s">
        <v>793</v>
      </c>
      <c r="B26" s="8" t="s">
        <v>6</v>
      </c>
      <c r="C26" s="55" t="s">
        <v>123</v>
      </c>
      <c r="D26" s="8" t="s">
        <v>124</v>
      </c>
      <c r="E26" s="8" t="s">
        <v>125</v>
      </c>
      <c r="F26" s="17" t="s">
        <v>91</v>
      </c>
      <c r="G26" s="67" t="s">
        <v>86</v>
      </c>
      <c r="H26" s="55" t="s">
        <v>126</v>
      </c>
      <c r="I26" s="65">
        <f t="shared" si="0"/>
        <v>24.375</v>
      </c>
      <c r="J26" s="65">
        <v>84.2</v>
      </c>
      <c r="K26" s="65">
        <f t="shared" si="1"/>
        <v>42.1</v>
      </c>
      <c r="L26" s="65">
        <f t="shared" si="2"/>
        <v>66.475</v>
      </c>
      <c r="M26" s="8">
        <v>25</v>
      </c>
    </row>
    <row r="27" spans="1:13" ht="25.5" customHeight="1">
      <c r="A27" s="2" t="s">
        <v>793</v>
      </c>
      <c r="B27" s="8" t="s">
        <v>6</v>
      </c>
      <c r="C27" s="55" t="s">
        <v>205</v>
      </c>
      <c r="D27" s="8" t="s">
        <v>206</v>
      </c>
      <c r="E27" s="8" t="s">
        <v>207</v>
      </c>
      <c r="F27" s="17" t="s">
        <v>170</v>
      </c>
      <c r="G27" s="67" t="s">
        <v>208</v>
      </c>
      <c r="H27" s="55" t="s">
        <v>209</v>
      </c>
      <c r="I27" s="65">
        <f t="shared" si="0"/>
        <v>20</v>
      </c>
      <c r="J27" s="65">
        <v>92.4</v>
      </c>
      <c r="K27" s="65">
        <f t="shared" si="1"/>
        <v>46.2</v>
      </c>
      <c r="L27" s="65">
        <f t="shared" si="2"/>
        <v>66.2</v>
      </c>
      <c r="M27" s="8">
        <v>26</v>
      </c>
    </row>
    <row r="28" spans="1:13" ht="25.5" customHeight="1">
      <c r="A28" s="2" t="s">
        <v>793</v>
      </c>
      <c r="B28" s="8" t="s">
        <v>6</v>
      </c>
      <c r="C28" s="55" t="s">
        <v>93</v>
      </c>
      <c r="D28" s="8" t="s">
        <v>94</v>
      </c>
      <c r="E28" s="8" t="s">
        <v>95</v>
      </c>
      <c r="F28" s="17" t="s">
        <v>91</v>
      </c>
      <c r="G28" s="67" t="s">
        <v>43</v>
      </c>
      <c r="H28" s="55" t="s">
        <v>92</v>
      </c>
      <c r="I28" s="65">
        <f t="shared" si="0"/>
        <v>25.5</v>
      </c>
      <c r="J28" s="65">
        <v>81.2</v>
      </c>
      <c r="K28" s="65">
        <f t="shared" si="1"/>
        <v>40.6</v>
      </c>
      <c r="L28" s="65">
        <f t="shared" si="2"/>
        <v>66.1</v>
      </c>
      <c r="M28" s="8">
        <v>27</v>
      </c>
    </row>
    <row r="29" spans="1:13" ht="25.5" customHeight="1">
      <c r="A29" s="2" t="s">
        <v>793</v>
      </c>
      <c r="B29" s="8" t="s">
        <v>6</v>
      </c>
      <c r="C29" s="55" t="s">
        <v>162</v>
      </c>
      <c r="D29" s="8" t="s">
        <v>163</v>
      </c>
      <c r="E29" s="8" t="s">
        <v>164</v>
      </c>
      <c r="F29" s="17" t="s">
        <v>121</v>
      </c>
      <c r="G29" s="67" t="s">
        <v>135</v>
      </c>
      <c r="H29" s="55" t="s">
        <v>165</v>
      </c>
      <c r="I29" s="65">
        <f t="shared" si="0"/>
        <v>22.625</v>
      </c>
      <c r="J29" s="65">
        <v>86.2</v>
      </c>
      <c r="K29" s="65">
        <f t="shared" si="1"/>
        <v>43.1</v>
      </c>
      <c r="L29" s="65">
        <f t="shared" si="2"/>
        <v>65.725</v>
      </c>
      <c r="M29" s="8">
        <v>28</v>
      </c>
    </row>
    <row r="30" spans="1:13" ht="25.5" customHeight="1">
      <c r="A30" s="2" t="s">
        <v>793</v>
      </c>
      <c r="B30" s="8" t="s">
        <v>6</v>
      </c>
      <c r="C30" s="55" t="s">
        <v>137</v>
      </c>
      <c r="D30" s="8" t="s">
        <v>138</v>
      </c>
      <c r="E30" s="8" t="s">
        <v>139</v>
      </c>
      <c r="F30" s="17" t="s">
        <v>135</v>
      </c>
      <c r="G30" s="67" t="s">
        <v>140</v>
      </c>
      <c r="H30" s="55" t="s">
        <v>141</v>
      </c>
      <c r="I30" s="65">
        <f t="shared" si="0"/>
        <v>23.5</v>
      </c>
      <c r="J30" s="65">
        <v>84.4</v>
      </c>
      <c r="K30" s="65">
        <f t="shared" si="1"/>
        <v>42.2</v>
      </c>
      <c r="L30" s="65">
        <f t="shared" si="2"/>
        <v>65.7</v>
      </c>
      <c r="M30" s="8">
        <v>29</v>
      </c>
    </row>
    <row r="31" spans="1:13" ht="25.5" customHeight="1">
      <c r="A31" s="2" t="s">
        <v>793</v>
      </c>
      <c r="B31" s="8" t="s">
        <v>6</v>
      </c>
      <c r="C31" s="55" t="s">
        <v>132</v>
      </c>
      <c r="D31" s="8" t="s">
        <v>133</v>
      </c>
      <c r="E31" s="8" t="s">
        <v>134</v>
      </c>
      <c r="F31" s="17" t="s">
        <v>49</v>
      </c>
      <c r="G31" s="67" t="s">
        <v>135</v>
      </c>
      <c r="H31" s="55" t="s">
        <v>136</v>
      </c>
      <c r="I31" s="65">
        <f t="shared" si="0"/>
        <v>23.75</v>
      </c>
      <c r="J31" s="65">
        <v>83.4</v>
      </c>
      <c r="K31" s="65">
        <f t="shared" si="1"/>
        <v>41.7</v>
      </c>
      <c r="L31" s="65">
        <f t="shared" si="2"/>
        <v>65.45</v>
      </c>
      <c r="M31" s="8">
        <v>30</v>
      </c>
    </row>
    <row r="32" spans="1:13" ht="25.5" customHeight="1">
      <c r="A32" s="2" t="s">
        <v>793</v>
      </c>
      <c r="B32" s="8" t="s">
        <v>6</v>
      </c>
      <c r="C32" s="55" t="s">
        <v>113</v>
      </c>
      <c r="D32" s="8" t="s">
        <v>114</v>
      </c>
      <c r="E32" s="8" t="s">
        <v>115</v>
      </c>
      <c r="F32" s="17" t="s">
        <v>91</v>
      </c>
      <c r="G32" s="67" t="s">
        <v>116</v>
      </c>
      <c r="H32" s="55" t="s">
        <v>117</v>
      </c>
      <c r="I32" s="65">
        <f t="shared" si="0"/>
        <v>24.875</v>
      </c>
      <c r="J32" s="65">
        <v>80.8</v>
      </c>
      <c r="K32" s="65">
        <f t="shared" si="1"/>
        <v>40.4</v>
      </c>
      <c r="L32" s="65">
        <f t="shared" si="2"/>
        <v>65.275</v>
      </c>
      <c r="M32" s="8">
        <v>31</v>
      </c>
    </row>
    <row r="33" spans="1:13" ht="25.5" customHeight="1">
      <c r="A33" s="2" t="s">
        <v>793</v>
      </c>
      <c r="B33" s="8" t="s">
        <v>6</v>
      </c>
      <c r="C33" s="55" t="s">
        <v>174</v>
      </c>
      <c r="D33" s="8" t="s">
        <v>175</v>
      </c>
      <c r="E33" s="8" t="s">
        <v>176</v>
      </c>
      <c r="F33" s="17" t="s">
        <v>177</v>
      </c>
      <c r="G33" s="67" t="s">
        <v>86</v>
      </c>
      <c r="H33" s="55" t="s">
        <v>178</v>
      </c>
      <c r="I33" s="65">
        <f t="shared" si="0"/>
        <v>22.375</v>
      </c>
      <c r="J33" s="65">
        <v>85.5</v>
      </c>
      <c r="K33" s="65">
        <f t="shared" si="1"/>
        <v>42.75</v>
      </c>
      <c r="L33" s="65">
        <f t="shared" si="2"/>
        <v>65.125</v>
      </c>
      <c r="M33" s="8">
        <v>32</v>
      </c>
    </row>
    <row r="34" spans="1:13" ht="25.5" customHeight="1">
      <c r="A34" s="2" t="s">
        <v>793</v>
      </c>
      <c r="B34" s="8" t="s">
        <v>6</v>
      </c>
      <c r="C34" s="55" t="s">
        <v>224</v>
      </c>
      <c r="D34" s="8" t="s">
        <v>225</v>
      </c>
      <c r="E34" s="8" t="s">
        <v>226</v>
      </c>
      <c r="F34" s="17" t="s">
        <v>227</v>
      </c>
      <c r="G34" s="67" t="s">
        <v>228</v>
      </c>
      <c r="H34" s="55" t="s">
        <v>229</v>
      </c>
      <c r="I34" s="65">
        <f t="shared" si="0"/>
        <v>19.375</v>
      </c>
      <c r="J34" s="65">
        <v>91.2</v>
      </c>
      <c r="K34" s="65">
        <f t="shared" si="1"/>
        <v>45.6</v>
      </c>
      <c r="L34" s="65">
        <f t="shared" si="2"/>
        <v>64.975</v>
      </c>
      <c r="M34" s="8">
        <v>33</v>
      </c>
    </row>
    <row r="35" spans="1:13" ht="25.5" customHeight="1">
      <c r="A35" s="2" t="s">
        <v>793</v>
      </c>
      <c r="B35" s="8" t="s">
        <v>6</v>
      </c>
      <c r="C35" s="55" t="s">
        <v>156</v>
      </c>
      <c r="D35" s="8" t="s">
        <v>157</v>
      </c>
      <c r="E35" s="8" t="s">
        <v>158</v>
      </c>
      <c r="F35" s="17" t="s">
        <v>107</v>
      </c>
      <c r="G35" s="67" t="s">
        <v>159</v>
      </c>
      <c r="H35" s="55" t="s">
        <v>154</v>
      </c>
      <c r="I35" s="65">
        <f t="shared" si="0"/>
        <v>23.125</v>
      </c>
      <c r="J35" s="65">
        <v>82.4</v>
      </c>
      <c r="K35" s="65">
        <f t="shared" si="1"/>
        <v>41.2</v>
      </c>
      <c r="L35" s="65">
        <f t="shared" si="2"/>
        <v>64.325</v>
      </c>
      <c r="M35" s="8">
        <v>34</v>
      </c>
    </row>
    <row r="36" spans="1:13" ht="25.5" customHeight="1">
      <c r="A36" s="2" t="s">
        <v>793</v>
      </c>
      <c r="B36" s="8" t="s">
        <v>6</v>
      </c>
      <c r="C36" s="55" t="s">
        <v>211</v>
      </c>
      <c r="D36" s="8" t="s">
        <v>212</v>
      </c>
      <c r="E36" s="8" t="s">
        <v>213</v>
      </c>
      <c r="F36" s="17" t="s">
        <v>190</v>
      </c>
      <c r="G36" s="67" t="s">
        <v>214</v>
      </c>
      <c r="H36" s="55" t="s">
        <v>209</v>
      </c>
      <c r="I36" s="65">
        <f t="shared" si="0"/>
        <v>20</v>
      </c>
      <c r="J36" s="65">
        <v>88.6</v>
      </c>
      <c r="K36" s="65">
        <f t="shared" si="1"/>
        <v>44.3</v>
      </c>
      <c r="L36" s="65">
        <f t="shared" si="2"/>
        <v>64.3</v>
      </c>
      <c r="M36" s="8">
        <v>35</v>
      </c>
    </row>
    <row r="37" spans="1:13" ht="25.5" customHeight="1">
      <c r="A37" s="2" t="s">
        <v>793</v>
      </c>
      <c r="B37" s="8" t="s">
        <v>6</v>
      </c>
      <c r="C37" s="55" t="s">
        <v>151</v>
      </c>
      <c r="D37" s="8" t="s">
        <v>152</v>
      </c>
      <c r="E37" s="8" t="s">
        <v>153</v>
      </c>
      <c r="F37" s="17" t="s">
        <v>78</v>
      </c>
      <c r="G37" s="67" t="s">
        <v>145</v>
      </c>
      <c r="H37" s="55" t="s">
        <v>154</v>
      </c>
      <c r="I37" s="65">
        <f t="shared" si="0"/>
        <v>23.125</v>
      </c>
      <c r="J37" s="65">
        <v>81.8</v>
      </c>
      <c r="K37" s="65">
        <f t="shared" si="1"/>
        <v>40.9</v>
      </c>
      <c r="L37" s="65">
        <f t="shared" si="2"/>
        <v>64.025</v>
      </c>
      <c r="M37" s="8">
        <v>36</v>
      </c>
    </row>
    <row r="38" spans="1:13" ht="25.5" customHeight="1">
      <c r="A38" s="2" t="s">
        <v>793</v>
      </c>
      <c r="B38" s="8" t="s">
        <v>6</v>
      </c>
      <c r="C38" s="55" t="s">
        <v>118</v>
      </c>
      <c r="D38" s="8" t="s">
        <v>119</v>
      </c>
      <c r="E38" s="8" t="s">
        <v>120</v>
      </c>
      <c r="F38" s="17" t="s">
        <v>102</v>
      </c>
      <c r="G38" s="67" t="s">
        <v>121</v>
      </c>
      <c r="H38" s="55" t="s">
        <v>122</v>
      </c>
      <c r="I38" s="65">
        <f t="shared" si="0"/>
        <v>24.75</v>
      </c>
      <c r="J38" s="65">
        <v>78</v>
      </c>
      <c r="K38" s="65">
        <f t="shared" si="1"/>
        <v>39</v>
      </c>
      <c r="L38" s="65">
        <f t="shared" si="2"/>
        <v>63.75</v>
      </c>
      <c r="M38" s="8">
        <v>37</v>
      </c>
    </row>
    <row r="39" spans="1:13" ht="25.5" customHeight="1">
      <c r="A39" s="2" t="s">
        <v>793</v>
      </c>
      <c r="B39" s="8" t="s">
        <v>6</v>
      </c>
      <c r="C39" s="55" t="s">
        <v>187</v>
      </c>
      <c r="D39" s="8" t="s">
        <v>188</v>
      </c>
      <c r="E39" s="8" t="s">
        <v>189</v>
      </c>
      <c r="F39" s="17" t="s">
        <v>185</v>
      </c>
      <c r="G39" s="67" t="s">
        <v>190</v>
      </c>
      <c r="H39" s="55" t="s">
        <v>191</v>
      </c>
      <c r="I39" s="65">
        <f t="shared" si="0"/>
        <v>21.25</v>
      </c>
      <c r="J39" s="65">
        <v>83.4</v>
      </c>
      <c r="K39" s="65">
        <f t="shared" si="1"/>
        <v>41.7</v>
      </c>
      <c r="L39" s="65">
        <f t="shared" si="2"/>
        <v>62.95</v>
      </c>
      <c r="M39" s="8">
        <v>38</v>
      </c>
    </row>
    <row r="40" spans="1:13" ht="25.5" customHeight="1">
      <c r="A40" s="2" t="s">
        <v>793</v>
      </c>
      <c r="B40" s="17" t="s">
        <v>6</v>
      </c>
      <c r="C40" s="56" t="s">
        <v>794</v>
      </c>
      <c r="D40" s="17" t="s">
        <v>718</v>
      </c>
      <c r="E40" s="17" t="s">
        <v>719</v>
      </c>
      <c r="F40" s="17" t="s">
        <v>230</v>
      </c>
      <c r="G40" s="67" t="s">
        <v>237</v>
      </c>
      <c r="H40" s="55" t="s">
        <v>238</v>
      </c>
      <c r="I40" s="65">
        <f t="shared" si="0"/>
        <v>17.125</v>
      </c>
      <c r="J40" s="65">
        <v>89</v>
      </c>
      <c r="K40" s="65">
        <f t="shared" si="1"/>
        <v>44.5</v>
      </c>
      <c r="L40" s="65">
        <f t="shared" si="2"/>
        <v>61.625</v>
      </c>
      <c r="M40" s="8">
        <v>39</v>
      </c>
    </row>
    <row r="41" spans="1:13" ht="25.5" customHeight="1">
      <c r="A41" s="2" t="s">
        <v>793</v>
      </c>
      <c r="B41" s="8" t="s">
        <v>6</v>
      </c>
      <c r="C41" s="55" t="s">
        <v>199</v>
      </c>
      <c r="D41" s="8" t="s">
        <v>200</v>
      </c>
      <c r="E41" s="8" t="s">
        <v>201</v>
      </c>
      <c r="F41" s="17" t="s">
        <v>159</v>
      </c>
      <c r="G41" s="67" t="s">
        <v>202</v>
      </c>
      <c r="H41" s="55" t="s">
        <v>203</v>
      </c>
      <c r="I41" s="65">
        <f t="shared" si="0"/>
        <v>20.125</v>
      </c>
      <c r="J41" s="65">
        <v>82.8</v>
      </c>
      <c r="K41" s="65">
        <f t="shared" si="1"/>
        <v>41.4</v>
      </c>
      <c r="L41" s="65">
        <f t="shared" si="2"/>
        <v>61.525</v>
      </c>
      <c r="M41" s="8">
        <v>40</v>
      </c>
    </row>
    <row r="42" spans="1:13" ht="25.5" customHeight="1">
      <c r="A42" s="68" t="s">
        <v>793</v>
      </c>
      <c r="B42" s="35" t="s">
        <v>6</v>
      </c>
      <c r="C42" s="69" t="s">
        <v>215</v>
      </c>
      <c r="D42" s="35" t="s">
        <v>216</v>
      </c>
      <c r="E42" s="35" t="s">
        <v>217</v>
      </c>
      <c r="F42" s="70" t="s">
        <v>218</v>
      </c>
      <c r="G42" s="71" t="s">
        <v>219</v>
      </c>
      <c r="H42" s="69" t="s">
        <v>220</v>
      </c>
      <c r="I42" s="72">
        <f t="shared" si="0"/>
        <v>19.625</v>
      </c>
      <c r="J42" s="72">
        <v>83.2</v>
      </c>
      <c r="K42" s="72">
        <f t="shared" si="1"/>
        <v>41.6</v>
      </c>
      <c r="L42" s="72">
        <f t="shared" si="2"/>
        <v>61.225</v>
      </c>
      <c r="M42" s="35">
        <v>41</v>
      </c>
    </row>
    <row r="43" spans="1:13" ht="25.5" customHeight="1">
      <c r="A43" s="68" t="s">
        <v>793</v>
      </c>
      <c r="B43" s="73" t="s">
        <v>6</v>
      </c>
      <c r="C43" s="50" t="s">
        <v>715</v>
      </c>
      <c r="D43" s="70" t="s">
        <v>716</v>
      </c>
      <c r="E43" s="70" t="s">
        <v>717</v>
      </c>
      <c r="F43" s="70" t="s">
        <v>210</v>
      </c>
      <c r="G43" s="71" t="s">
        <v>204</v>
      </c>
      <c r="H43" s="69" t="s">
        <v>233</v>
      </c>
      <c r="I43" s="72">
        <f t="shared" si="0"/>
        <v>17.75</v>
      </c>
      <c r="J43" s="72">
        <v>86.2</v>
      </c>
      <c r="K43" s="72">
        <f t="shared" si="1"/>
        <v>43.1</v>
      </c>
      <c r="L43" s="72">
        <f t="shared" si="2"/>
        <v>60.85</v>
      </c>
      <c r="M43" s="35">
        <v>42</v>
      </c>
    </row>
    <row r="44" spans="1:13" ht="25.5" customHeight="1">
      <c r="A44" s="68" t="s">
        <v>793</v>
      </c>
      <c r="B44" s="74" t="s">
        <v>6</v>
      </c>
      <c r="C44" s="69" t="s">
        <v>221</v>
      </c>
      <c r="D44" s="35" t="s">
        <v>222</v>
      </c>
      <c r="E44" s="35" t="s">
        <v>223</v>
      </c>
      <c r="F44" s="70" t="s">
        <v>145</v>
      </c>
      <c r="G44" s="71" t="s">
        <v>190</v>
      </c>
      <c r="H44" s="69" t="s">
        <v>220</v>
      </c>
      <c r="I44" s="72">
        <f t="shared" si="0"/>
        <v>19.625</v>
      </c>
      <c r="J44" s="72">
        <v>78</v>
      </c>
      <c r="K44" s="72">
        <f t="shared" si="1"/>
        <v>39</v>
      </c>
      <c r="L44" s="72">
        <f t="shared" si="2"/>
        <v>58.625</v>
      </c>
      <c r="M44" s="35">
        <v>43</v>
      </c>
    </row>
    <row r="45" spans="1:13" s="4" customFormat="1" ht="25.5" customHeight="1">
      <c r="A45" s="68" t="s">
        <v>793</v>
      </c>
      <c r="B45" s="75" t="s">
        <v>6</v>
      </c>
      <c r="C45" s="76" t="s">
        <v>712</v>
      </c>
      <c r="D45" s="77" t="s">
        <v>713</v>
      </c>
      <c r="E45" s="77" t="s">
        <v>714</v>
      </c>
      <c r="F45" s="77" t="s">
        <v>231</v>
      </c>
      <c r="G45" s="78" t="s">
        <v>196</v>
      </c>
      <c r="H45" s="69" t="s">
        <v>232</v>
      </c>
      <c r="I45" s="72">
        <f t="shared" si="0"/>
        <v>17.875</v>
      </c>
      <c r="J45" s="72">
        <v>76.4</v>
      </c>
      <c r="K45" s="72">
        <f t="shared" si="1"/>
        <v>38.2</v>
      </c>
      <c r="L45" s="72">
        <f t="shared" si="2"/>
        <v>56.075</v>
      </c>
      <c r="M45" s="35">
        <v>44</v>
      </c>
    </row>
    <row r="46" spans="1:13" s="4" customFormat="1" ht="25.5" customHeight="1">
      <c r="A46" s="68" t="s">
        <v>793</v>
      </c>
      <c r="B46" s="79" t="s">
        <v>6</v>
      </c>
      <c r="C46" s="80" t="s">
        <v>99</v>
      </c>
      <c r="D46" s="81" t="s">
        <v>100</v>
      </c>
      <c r="E46" s="81" t="s">
        <v>101</v>
      </c>
      <c r="F46" s="77" t="s">
        <v>78</v>
      </c>
      <c r="G46" s="78" t="s">
        <v>102</v>
      </c>
      <c r="H46" s="69" t="s">
        <v>103</v>
      </c>
      <c r="I46" s="72">
        <f t="shared" si="0"/>
        <v>25.375</v>
      </c>
      <c r="J46" s="72">
        <v>0</v>
      </c>
      <c r="K46" s="72">
        <f t="shared" si="1"/>
        <v>0</v>
      </c>
      <c r="L46" s="72">
        <f t="shared" si="2"/>
        <v>25.375</v>
      </c>
      <c r="M46" s="35">
        <v>45</v>
      </c>
    </row>
    <row r="47" spans="1:13" s="4" customFormat="1" ht="25.5" customHeight="1">
      <c r="A47" s="68" t="s">
        <v>793</v>
      </c>
      <c r="B47" s="79" t="s">
        <v>6</v>
      </c>
      <c r="C47" s="80" t="s">
        <v>179</v>
      </c>
      <c r="D47" s="81" t="s">
        <v>180</v>
      </c>
      <c r="E47" s="81" t="s">
        <v>181</v>
      </c>
      <c r="F47" s="77" t="s">
        <v>135</v>
      </c>
      <c r="G47" s="78" t="s">
        <v>171</v>
      </c>
      <c r="H47" s="69" t="s">
        <v>178</v>
      </c>
      <c r="I47" s="72">
        <f t="shared" si="0"/>
        <v>22.375</v>
      </c>
      <c r="J47" s="72"/>
      <c r="K47" s="72">
        <f t="shared" si="1"/>
        <v>0</v>
      </c>
      <c r="L47" s="72">
        <f t="shared" si="2"/>
        <v>22.375</v>
      </c>
      <c r="M47" s="35">
        <v>46</v>
      </c>
    </row>
    <row r="48" ht="25.5" customHeight="1"/>
  </sheetData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&amp;C&amp;"宋体,常规"监察局人员签名：                    人社局人员签名：                    教育局人员签名：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微软中国</cp:lastModifiedBy>
  <cp:lastPrinted>2014-08-01T07:26:55Z</cp:lastPrinted>
  <dcterms:created xsi:type="dcterms:W3CDTF">2014-06-09T04:01:14Z</dcterms:created>
  <dcterms:modified xsi:type="dcterms:W3CDTF">2014-08-02T04:53:04Z</dcterms:modified>
  <cp:category/>
  <cp:version/>
  <cp:contentType/>
  <cp:contentStatus/>
</cp:coreProperties>
</file>