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总成绩" sheetId="1" r:id="rId1"/>
  </sheets>
  <definedNames>
    <definedName name="_xlnm.Print_Titles" localSheetId="0">'总成绩'!$1:$2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<sst xmlns="http://schemas.openxmlformats.org/spreadsheetml/2006/main" count="1119" uniqueCount="478">
  <si>
    <t>准考证号</t>
  </si>
  <si>
    <t>姓名</t>
  </si>
  <si>
    <t>性别</t>
  </si>
  <si>
    <t>报考单位</t>
  </si>
  <si>
    <t>笔试成绩</t>
  </si>
  <si>
    <t>笔试成绩×40%</t>
  </si>
  <si>
    <t>美术成绩</t>
  </si>
  <si>
    <t>音乐成绩</t>
  </si>
  <si>
    <t>音乐成绩×25%</t>
  </si>
  <si>
    <t>舞蹈成绩</t>
  </si>
  <si>
    <t>舞蹈成绩×25%</t>
  </si>
  <si>
    <t>讲故事成绩</t>
  </si>
  <si>
    <t>讲故事成绩×25%</t>
  </si>
  <si>
    <t>面试成绩×60%</t>
  </si>
  <si>
    <t>总成绩</t>
  </si>
  <si>
    <t>名次</t>
  </si>
  <si>
    <t>备注</t>
  </si>
  <si>
    <t>美术成绩×25%</t>
  </si>
  <si>
    <t>011</t>
  </si>
  <si>
    <t>李莹</t>
  </si>
  <si>
    <t>女</t>
  </si>
  <si>
    <t>闫什中心校</t>
  </si>
  <si>
    <t>007</t>
  </si>
  <si>
    <t>李慧</t>
  </si>
  <si>
    <t>016</t>
  </si>
  <si>
    <t>刘勤</t>
  </si>
  <si>
    <t>020</t>
  </si>
  <si>
    <t>许兰静</t>
  </si>
  <si>
    <t>013</t>
  </si>
  <si>
    <t>石明雪</t>
  </si>
  <si>
    <t>014</t>
  </si>
  <si>
    <t>吴敏</t>
  </si>
  <si>
    <t>001</t>
  </si>
  <si>
    <t>李哲</t>
  </si>
  <si>
    <t>012</t>
  </si>
  <si>
    <t>张林芳</t>
  </si>
  <si>
    <t>004</t>
  </si>
  <si>
    <t>刘亭亭</t>
  </si>
  <si>
    <t>019</t>
  </si>
  <si>
    <t>李惠惠</t>
  </si>
  <si>
    <t>035</t>
  </si>
  <si>
    <t>闫欣鑫</t>
  </si>
  <si>
    <t>引马中心校</t>
  </si>
  <si>
    <t>027</t>
  </si>
  <si>
    <t>谷兆静</t>
  </si>
  <si>
    <t>040</t>
  </si>
  <si>
    <t>吕艳杰</t>
  </si>
  <si>
    <t>025</t>
  </si>
  <si>
    <t>马燕平</t>
  </si>
  <si>
    <t>034</t>
  </si>
  <si>
    <t>马冲冲</t>
  </si>
  <si>
    <t>男</t>
  </si>
  <si>
    <t>038</t>
  </si>
  <si>
    <t>张佩佩</t>
  </si>
  <si>
    <t>052</t>
  </si>
  <si>
    <t>李萌</t>
  </si>
  <si>
    <t>董口中心校</t>
  </si>
  <si>
    <t>059</t>
  </si>
  <si>
    <t>邢艳芳</t>
  </si>
  <si>
    <t>060</t>
  </si>
  <si>
    <t>李华敏</t>
  </si>
  <si>
    <t>044</t>
  </si>
  <si>
    <t>石坤</t>
  </si>
  <si>
    <t>053</t>
  </si>
  <si>
    <t>杜鲁英</t>
  </si>
  <si>
    <t>049</t>
  </si>
  <si>
    <t>张媛媛</t>
  </si>
  <si>
    <t>063</t>
  </si>
  <si>
    <t>刘净净</t>
  </si>
  <si>
    <t>055</t>
  </si>
  <si>
    <t>王娜</t>
  </si>
  <si>
    <t>056</t>
  </si>
  <si>
    <t>王莹</t>
  </si>
  <si>
    <t>050</t>
  </si>
  <si>
    <t>苏媛</t>
  </si>
  <si>
    <t>068</t>
  </si>
  <si>
    <t>杨数</t>
  </si>
  <si>
    <t>070</t>
  </si>
  <si>
    <t>唐敏</t>
  </si>
  <si>
    <t>072</t>
  </si>
  <si>
    <t>赵丽</t>
  </si>
  <si>
    <t>084</t>
  </si>
  <si>
    <t>郜慧娟</t>
  </si>
  <si>
    <t>临濮中心校</t>
  </si>
  <si>
    <t>075</t>
  </si>
  <si>
    <t>梁四格</t>
  </si>
  <si>
    <t>087</t>
  </si>
  <si>
    <t>苏丽娜</t>
  </si>
  <si>
    <t>078</t>
  </si>
  <si>
    <t>窦爱兰</t>
  </si>
  <si>
    <t>074</t>
  </si>
  <si>
    <t>宋海静</t>
  </si>
  <si>
    <t>082</t>
  </si>
  <si>
    <t>刘靖丹</t>
  </si>
  <si>
    <t>101</t>
  </si>
  <si>
    <t>孙喜凤</t>
  </si>
  <si>
    <t>什集中心校</t>
  </si>
  <si>
    <t>104</t>
  </si>
  <si>
    <t>张腾</t>
  </si>
  <si>
    <t>105</t>
  </si>
  <si>
    <t>梁冬静</t>
  </si>
  <si>
    <t>106</t>
  </si>
  <si>
    <t>杨素娟</t>
  </si>
  <si>
    <t>099</t>
  </si>
  <si>
    <t>宋丹</t>
  </si>
  <si>
    <t>103</t>
  </si>
  <si>
    <t>张娜</t>
  </si>
  <si>
    <t>116</t>
  </si>
  <si>
    <t>李焕利</t>
  </si>
  <si>
    <t>120</t>
  </si>
  <si>
    <t>石慧</t>
  </si>
  <si>
    <t>110</t>
  </si>
  <si>
    <t>郜慧婷</t>
  </si>
  <si>
    <t>128</t>
  </si>
  <si>
    <t>李素杰</t>
  </si>
  <si>
    <t>左营中心校</t>
  </si>
  <si>
    <t>144</t>
  </si>
  <si>
    <t>冀亚南</t>
  </si>
  <si>
    <t>130</t>
  </si>
  <si>
    <t>张玉珍</t>
  </si>
  <si>
    <t>124</t>
  </si>
  <si>
    <t>杨明月</t>
  </si>
  <si>
    <t>125</t>
  </si>
  <si>
    <t>王文娟</t>
  </si>
  <si>
    <t>147</t>
  </si>
  <si>
    <t>李娜</t>
  </si>
  <si>
    <t>129</t>
  </si>
  <si>
    <t>聂静静</t>
  </si>
  <si>
    <t>131</t>
  </si>
  <si>
    <t>刘淑贞</t>
  </si>
  <si>
    <t>140</t>
  </si>
  <si>
    <t>张翠</t>
  </si>
  <si>
    <t>163</t>
  </si>
  <si>
    <t>陈亚丽</t>
  </si>
  <si>
    <t>大埝中心校</t>
  </si>
  <si>
    <t>155</t>
  </si>
  <si>
    <t>张晓庆</t>
  </si>
  <si>
    <t>165</t>
  </si>
  <si>
    <t>李秀双</t>
  </si>
  <si>
    <t>170</t>
  </si>
  <si>
    <t>张宁</t>
  </si>
  <si>
    <t>169</t>
  </si>
  <si>
    <t>范汝慧</t>
  </si>
  <si>
    <t>152</t>
  </si>
  <si>
    <t>张慧静</t>
  </si>
  <si>
    <t>193</t>
  </si>
  <si>
    <t>郭慧</t>
  </si>
  <si>
    <t>彭楼中心校</t>
  </si>
  <si>
    <t>188</t>
  </si>
  <si>
    <t>李孟婷</t>
  </si>
  <si>
    <t>179</t>
  </si>
  <si>
    <t>赵青</t>
  </si>
  <si>
    <t>180</t>
  </si>
  <si>
    <t>刘君芮</t>
  </si>
  <si>
    <t>182</t>
  </si>
  <si>
    <t>徐静</t>
  </si>
  <si>
    <t>194</t>
  </si>
  <si>
    <t>杨宁</t>
  </si>
  <si>
    <t>195</t>
  </si>
  <si>
    <t>刘艳敏</t>
  </si>
  <si>
    <t>189</t>
  </si>
  <si>
    <t>范红燕</t>
  </si>
  <si>
    <t>177</t>
  </si>
  <si>
    <t>王丹</t>
  </si>
  <si>
    <t>199</t>
  </si>
  <si>
    <t>范军霞</t>
  </si>
  <si>
    <t>196</t>
  </si>
  <si>
    <t>刘丹</t>
  </si>
  <si>
    <t>178</t>
  </si>
  <si>
    <t>孙美玲</t>
  </si>
  <si>
    <t>207</t>
  </si>
  <si>
    <t>张燕林</t>
  </si>
  <si>
    <t>吉山中心校</t>
  </si>
  <si>
    <t>208</t>
  </si>
  <si>
    <t>仪娜</t>
  </si>
  <si>
    <t>224</t>
  </si>
  <si>
    <t>孙丽敏</t>
  </si>
  <si>
    <t>220</t>
  </si>
  <si>
    <t>高慧</t>
  </si>
  <si>
    <t>219</t>
  </si>
  <si>
    <t>杜亚茹</t>
  </si>
  <si>
    <t>223</t>
  </si>
  <si>
    <t>陈爽</t>
  </si>
  <si>
    <t>225</t>
  </si>
  <si>
    <t>王亚南</t>
  </si>
  <si>
    <t>206</t>
  </si>
  <si>
    <t>周婷</t>
  </si>
  <si>
    <t>226</t>
  </si>
  <si>
    <t>马俊</t>
  </si>
  <si>
    <t>217</t>
  </si>
  <si>
    <t>王园</t>
  </si>
  <si>
    <t>261</t>
  </si>
  <si>
    <t>李冬冬</t>
  </si>
  <si>
    <t>李进士中心校</t>
  </si>
  <si>
    <t>243</t>
  </si>
  <si>
    <t>牛丹</t>
  </si>
  <si>
    <t>242</t>
  </si>
  <si>
    <t>王亚静</t>
  </si>
  <si>
    <t>259</t>
  </si>
  <si>
    <t>王辉辉</t>
  </si>
  <si>
    <t>246</t>
  </si>
  <si>
    <t>刘珍</t>
  </si>
  <si>
    <t>237</t>
  </si>
  <si>
    <t>宋天舒</t>
  </si>
  <si>
    <t>245</t>
  </si>
  <si>
    <t>孔换玲</t>
  </si>
  <si>
    <t>253</t>
  </si>
  <si>
    <t>葛淑静</t>
  </si>
  <si>
    <t>257</t>
  </si>
  <si>
    <t>刘莹</t>
  </si>
  <si>
    <t>236</t>
  </si>
  <si>
    <t>陈静</t>
  </si>
  <si>
    <t>254</t>
  </si>
  <si>
    <t>吴园敏</t>
  </si>
  <si>
    <t>256</t>
  </si>
  <si>
    <t>赵娜</t>
  </si>
  <si>
    <t>283</t>
  </si>
  <si>
    <t>朱付彦</t>
  </si>
  <si>
    <t>旧城中心校</t>
  </si>
  <si>
    <t>282</t>
  </si>
  <si>
    <t>294</t>
  </si>
  <si>
    <t>潘寒寒</t>
  </si>
  <si>
    <t>270</t>
  </si>
  <si>
    <t>陈守平</t>
  </si>
  <si>
    <t>289</t>
  </si>
  <si>
    <t>常靖</t>
  </si>
  <si>
    <t>291</t>
  </si>
  <si>
    <t>王丽华</t>
  </si>
  <si>
    <t>277</t>
  </si>
  <si>
    <t>樊琦</t>
  </si>
  <si>
    <t>280</t>
  </si>
  <si>
    <t>邢凤旦</t>
  </si>
  <si>
    <t>287</t>
  </si>
  <si>
    <t>冯燕春</t>
  </si>
  <si>
    <t>275</t>
  </si>
  <si>
    <t>台红艳</t>
  </si>
  <si>
    <t>288</t>
  </si>
  <si>
    <t>梁彦彦</t>
  </si>
  <si>
    <t>272</t>
  </si>
  <si>
    <t>皇甫雪林</t>
  </si>
  <si>
    <t>329</t>
  </si>
  <si>
    <t>代海珍</t>
  </si>
  <si>
    <t>郑营中心校</t>
  </si>
  <si>
    <t>314</t>
  </si>
  <si>
    <t>靳燕茹</t>
  </si>
  <si>
    <t>313</t>
  </si>
  <si>
    <t>李青青</t>
  </si>
  <si>
    <t>319</t>
  </si>
  <si>
    <t>鲁小莉</t>
  </si>
  <si>
    <t>320</t>
  </si>
  <si>
    <t>曹静</t>
  </si>
  <si>
    <t>316</t>
  </si>
  <si>
    <t>路庆东</t>
  </si>
  <si>
    <t>325</t>
  </si>
  <si>
    <t>张静</t>
  </si>
  <si>
    <t>326</t>
  </si>
  <si>
    <t>韩林霞</t>
  </si>
  <si>
    <t>317</t>
  </si>
  <si>
    <t>王佩</t>
  </si>
  <si>
    <t>327</t>
  </si>
  <si>
    <t>姜晓文</t>
  </si>
  <si>
    <t>322</t>
  </si>
  <si>
    <t>张晓粉</t>
  </si>
  <si>
    <t>305</t>
  </si>
  <si>
    <t>刘静静</t>
  </si>
  <si>
    <t>350</t>
  </si>
  <si>
    <t>张娅娜</t>
  </si>
  <si>
    <t>凤凰中心校</t>
  </si>
  <si>
    <t>359</t>
  </si>
  <si>
    <t>张灿</t>
  </si>
  <si>
    <t>343</t>
  </si>
  <si>
    <t>任亭亭</t>
  </si>
  <si>
    <t>341</t>
  </si>
  <si>
    <t>杨萌</t>
  </si>
  <si>
    <t>357</t>
  </si>
  <si>
    <t>赵丹丹</t>
  </si>
  <si>
    <t>344</t>
  </si>
  <si>
    <t>郭菊</t>
  </si>
  <si>
    <t>338</t>
  </si>
  <si>
    <t>翟双双</t>
  </si>
  <si>
    <t>340</t>
  </si>
  <si>
    <t>郅瑞丽</t>
  </si>
  <si>
    <t>349</t>
  </si>
  <si>
    <t>李茜</t>
  </si>
  <si>
    <t>360</t>
  </si>
  <si>
    <t>邵鲁珍</t>
  </si>
  <si>
    <t>红船中心校</t>
  </si>
  <si>
    <t>372</t>
  </si>
  <si>
    <t>张秀丽</t>
  </si>
  <si>
    <t>375</t>
  </si>
  <si>
    <t>崔楠</t>
  </si>
  <si>
    <t>371</t>
  </si>
  <si>
    <t>张倩倩</t>
  </si>
  <si>
    <t>365</t>
  </si>
  <si>
    <t>窦芬芬</t>
  </si>
  <si>
    <t>369</t>
  </si>
  <si>
    <t>冯冬梅</t>
  </si>
  <si>
    <t>面试成绩</t>
  </si>
  <si>
    <t>合计</t>
  </si>
  <si>
    <t>78</t>
  </si>
  <si>
    <t>71.40</t>
  </si>
  <si>
    <t>81.80</t>
  </si>
  <si>
    <t>82</t>
  </si>
  <si>
    <t>78.40</t>
  </si>
  <si>
    <t>90.80</t>
  </si>
  <si>
    <t>80</t>
  </si>
  <si>
    <t>84.80</t>
  </si>
  <si>
    <t>87.80</t>
  </si>
  <si>
    <t>76</t>
  </si>
  <si>
    <t>81.00</t>
  </si>
  <si>
    <t>93.60</t>
  </si>
  <si>
    <t>73</t>
  </si>
  <si>
    <t>75.00</t>
  </si>
  <si>
    <t>87.40</t>
  </si>
  <si>
    <t>81</t>
  </si>
  <si>
    <t>75.20</t>
  </si>
  <si>
    <t>88.20</t>
  </si>
  <si>
    <t>72</t>
  </si>
  <si>
    <t>93.80</t>
  </si>
  <si>
    <t>96.20</t>
  </si>
  <si>
    <t>86</t>
  </si>
  <si>
    <t>79</t>
  </si>
  <si>
    <t>79.00</t>
  </si>
  <si>
    <t>89</t>
  </si>
  <si>
    <t>84.20</t>
  </si>
  <si>
    <t>90.20</t>
  </si>
  <si>
    <t>75</t>
  </si>
  <si>
    <t>0</t>
  </si>
  <si>
    <t>85.20</t>
  </si>
  <si>
    <t>84</t>
  </si>
  <si>
    <t>89.80</t>
  </si>
  <si>
    <t>91.20</t>
  </si>
  <si>
    <t>88.00</t>
  </si>
  <si>
    <t>85.60</t>
  </si>
  <si>
    <t>77</t>
  </si>
  <si>
    <t>77.80</t>
  </si>
  <si>
    <t>80.00</t>
  </si>
  <si>
    <t>90</t>
  </si>
  <si>
    <t>78.80</t>
  </si>
  <si>
    <t>89.20</t>
  </si>
  <si>
    <t>89.60</t>
  </si>
  <si>
    <t>92.80</t>
  </si>
  <si>
    <t>74</t>
  </si>
  <si>
    <t>94.80</t>
  </si>
  <si>
    <t>97</t>
  </si>
  <si>
    <t>83.20</t>
  </si>
  <si>
    <t>93.40</t>
  </si>
  <si>
    <t>76.00</t>
  </si>
  <si>
    <t>84.60</t>
  </si>
  <si>
    <t>94</t>
  </si>
  <si>
    <t>86.60</t>
  </si>
  <si>
    <t>77.00</t>
  </si>
  <si>
    <t>86.20</t>
  </si>
  <si>
    <t>91</t>
  </si>
  <si>
    <t>76.20</t>
  </si>
  <si>
    <t>91.00</t>
  </si>
  <si>
    <t>82.80</t>
  </si>
  <si>
    <t>94.40</t>
  </si>
  <si>
    <t>95.20</t>
  </si>
  <si>
    <t>73.20</t>
  </si>
  <si>
    <t>92</t>
  </si>
  <si>
    <t>87.00</t>
  </si>
  <si>
    <t>93.20</t>
  </si>
  <si>
    <t>69.00</t>
  </si>
  <si>
    <t>90.60</t>
  </si>
  <si>
    <t>69.20</t>
  </si>
  <si>
    <t>86.00</t>
  </si>
  <si>
    <t>83</t>
  </si>
  <si>
    <t>72.60</t>
  </si>
  <si>
    <t>85.80</t>
  </si>
  <si>
    <t>73.40</t>
  </si>
  <si>
    <t>79.20</t>
  </si>
  <si>
    <t>87</t>
  </si>
  <si>
    <t>77.20</t>
  </si>
  <si>
    <t>92.60</t>
  </si>
  <si>
    <t>93</t>
  </si>
  <si>
    <t>92.40</t>
  </si>
  <si>
    <t>80.80</t>
  </si>
  <si>
    <t>84.40</t>
  </si>
  <si>
    <t>86.40</t>
  </si>
  <si>
    <t>82.00</t>
  </si>
  <si>
    <t>76.80</t>
  </si>
  <si>
    <t>83.00</t>
  </si>
  <si>
    <t>76.60</t>
  </si>
  <si>
    <t>88.40</t>
  </si>
  <si>
    <t>15.40</t>
  </si>
  <si>
    <t>78.60</t>
  </si>
  <si>
    <t>77.60</t>
  </si>
  <si>
    <t>79.80</t>
  </si>
  <si>
    <t>85.00</t>
  </si>
  <si>
    <t>79.60</t>
  </si>
  <si>
    <t>90.40</t>
  </si>
  <si>
    <t>88</t>
  </si>
  <si>
    <t>74.60</t>
  </si>
  <si>
    <t>81.60</t>
  </si>
  <si>
    <t>50.00</t>
  </si>
  <si>
    <t>80.60</t>
  </si>
  <si>
    <t>85</t>
  </si>
  <si>
    <t>87.20</t>
  </si>
  <si>
    <t>82.20</t>
  </si>
  <si>
    <t>85.40</t>
  </si>
  <si>
    <t>74.40</t>
  </si>
  <si>
    <t>92.00</t>
  </si>
  <si>
    <t>92.20</t>
  </si>
  <si>
    <t>95</t>
  </si>
  <si>
    <t>90.70</t>
  </si>
  <si>
    <t>95.00</t>
  </si>
  <si>
    <t>88.30</t>
  </si>
  <si>
    <t>93.10</t>
  </si>
  <si>
    <t>96</t>
  </si>
  <si>
    <t>91.70</t>
  </si>
  <si>
    <t>91.40</t>
  </si>
  <si>
    <t>98</t>
  </si>
  <si>
    <t>89.70</t>
  </si>
  <si>
    <t>93.00</t>
  </si>
  <si>
    <t>90.50</t>
  </si>
  <si>
    <t>92.10</t>
  </si>
  <si>
    <t>91.50</t>
  </si>
  <si>
    <t>85.10</t>
  </si>
  <si>
    <t>90.30</t>
  </si>
  <si>
    <t>95.10</t>
  </si>
  <si>
    <t>94.70</t>
  </si>
  <si>
    <t>89.40</t>
  </si>
  <si>
    <t>92.90</t>
  </si>
  <si>
    <t>94.60</t>
  </si>
  <si>
    <t>93.30</t>
  </si>
  <si>
    <t>80.20</t>
  </si>
  <si>
    <t>64.40</t>
  </si>
  <si>
    <t>78.00</t>
  </si>
  <si>
    <t>70.40</t>
  </si>
  <si>
    <t>69.80</t>
  </si>
  <si>
    <t>64.00</t>
  </si>
  <si>
    <t>68.20</t>
  </si>
  <si>
    <t>75.80</t>
  </si>
  <si>
    <t>64.80</t>
  </si>
  <si>
    <t>88.80</t>
  </si>
  <si>
    <t>90.00</t>
  </si>
  <si>
    <t>89.00</t>
  </si>
  <si>
    <t>71.80</t>
  </si>
  <si>
    <t>62.00</t>
  </si>
  <si>
    <t>79.40</t>
  </si>
  <si>
    <t>86.80</t>
  </si>
  <si>
    <t>62.60</t>
  </si>
  <si>
    <t>83.80</t>
  </si>
  <si>
    <t>71</t>
  </si>
  <si>
    <t>73.00</t>
  </si>
  <si>
    <t>94.00</t>
  </si>
  <si>
    <t>70.00</t>
  </si>
  <si>
    <t>87.60</t>
  </si>
  <si>
    <t>82.60</t>
  </si>
  <si>
    <t>96.00</t>
  </si>
  <si>
    <t>83.60</t>
  </si>
  <si>
    <t>95.40</t>
  </si>
  <si>
    <t>81.20</t>
  </si>
  <si>
    <t>75.20</t>
  </si>
  <si>
    <t>80.40</t>
  </si>
  <si>
    <t>78.20</t>
  </si>
  <si>
    <t>83.40</t>
  </si>
  <si>
    <t>84.00</t>
  </si>
  <si>
    <t>88.60</t>
  </si>
  <si>
    <t>1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</si>
  <si>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</si>
  <si>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</si>
  <si>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</si>
  <si>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</si>
  <si>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</si>
  <si>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</si>
  <si>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</si>
  <si>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</si>
  <si>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</si>
  <si>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</si>
  <si>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</si>
  <si>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</si>
  <si>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</si>
  <si>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▲</t>
  </si>
  <si>
    <t>▲</t>
  </si>
  <si>
    <t>85</t>
  </si>
  <si>
    <t>87.00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</si>
</sst>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"/>
  <sheetViews>
    <sheetView tabSelected="1" workbookViewId="0" topLeftCell="A1">
      <selection activeCell="D115" sqref="D115"/>
    </sheetView>
  </sheetViews>
  <sheetFormatPr defaultColWidth="9.00390625" defaultRowHeight="19.5" customHeight="1"/>
  <cols>
    <col min="1" max="1" width="4.875" style="1" customWidth="1"/>
    <col min="2" max="2" width="7.00390625" style="1" customWidth="1"/>
    <col min="3" max="3" width="3.375" style="1" customWidth="1"/>
    <col min="4" max="4" width="10.25390625" style="1" customWidth="1"/>
    <col min="5" max="5" width="4.75390625" style="1" customWidth="1"/>
    <col min="6" max="6" width="7.25390625" style="2" customWidth="1"/>
    <col min="7" max="7" width="4.75390625" style="1" customWidth="1"/>
    <col min="8" max="8" width="7.375" style="2" customWidth="1"/>
    <col min="9" max="9" width="6.75390625" style="2" customWidth="1"/>
    <col min="10" max="10" width="7.125" style="2" customWidth="1"/>
    <col min="11" max="11" width="5.75390625" style="1" customWidth="1"/>
    <col min="12" max="12" width="7.25390625" style="2" customWidth="1"/>
    <col min="13" max="13" width="6.625" style="1" customWidth="1"/>
    <col min="14" max="14" width="8.875" style="2" customWidth="1"/>
    <col min="15" max="15" width="6.625" style="2" customWidth="1"/>
    <col min="16" max="16" width="8.00390625" style="2" customWidth="1"/>
    <col min="17" max="17" width="6.625" style="2" customWidth="1"/>
    <col min="18" max="18" width="5.75390625" style="1" customWidth="1"/>
    <col min="19" max="19" width="5.375" style="1" customWidth="1"/>
    <col min="20" max="16384" width="9.00390625" style="1" customWidth="1"/>
  </cols>
  <sheetData>
    <row r="1" spans="1:19" ht="19.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9" t="s">
        <v>5</v>
      </c>
      <c r="G1" s="13" t="s">
        <v>297</v>
      </c>
      <c r="H1" s="14"/>
      <c r="I1" s="14"/>
      <c r="J1" s="14"/>
      <c r="K1" s="14"/>
      <c r="L1" s="14"/>
      <c r="M1" s="14"/>
      <c r="N1" s="14"/>
      <c r="O1" s="15"/>
      <c r="P1" s="9" t="s">
        <v>13</v>
      </c>
      <c r="Q1" s="9" t="s">
        <v>14</v>
      </c>
      <c r="R1" s="11" t="s">
        <v>15</v>
      </c>
      <c r="S1" s="11" t="s">
        <v>16</v>
      </c>
    </row>
    <row r="2" spans="1:19" ht="45.75" customHeight="1">
      <c r="A2" s="12"/>
      <c r="B2" s="12"/>
      <c r="C2" s="12"/>
      <c r="D2" s="12"/>
      <c r="E2" s="12"/>
      <c r="F2" s="10"/>
      <c r="G2" s="1" t="s">
        <v>6</v>
      </c>
      <c r="H2" s="2" t="s">
        <v>17</v>
      </c>
      <c r="I2" s="2" t="s">
        <v>7</v>
      </c>
      <c r="J2" s="2" t="s">
        <v>8</v>
      </c>
      <c r="K2" s="1" t="s">
        <v>9</v>
      </c>
      <c r="L2" s="2" t="s">
        <v>10</v>
      </c>
      <c r="M2" s="1" t="s">
        <v>11</v>
      </c>
      <c r="N2" s="7" t="s">
        <v>12</v>
      </c>
      <c r="O2" s="8" t="s">
        <v>298</v>
      </c>
      <c r="P2" s="10"/>
      <c r="Q2" s="10"/>
      <c r="R2" s="12"/>
      <c r="S2" s="12"/>
    </row>
    <row r="3" spans="1:19" ht="19.5" customHeight="1">
      <c r="A3" s="3" t="s">
        <v>135</v>
      </c>
      <c r="B3" s="5" t="s">
        <v>136</v>
      </c>
      <c r="C3" s="6" t="s">
        <v>20</v>
      </c>
      <c r="D3" s="5" t="s">
        <v>134</v>
      </c>
      <c r="E3" s="4">
        <v>64</v>
      </c>
      <c r="F3" s="2">
        <f aca="true" t="shared" si="0" ref="F3:F34">E3*0.4</f>
        <v>25.6</v>
      </c>
      <c r="G3" s="1" t="s">
        <v>349</v>
      </c>
      <c r="H3" s="2">
        <f aca="true" t="shared" si="1" ref="H3:H34">G3*0.25</f>
        <v>23.5</v>
      </c>
      <c r="I3" s="2">
        <v>82.4</v>
      </c>
      <c r="J3" s="2">
        <f aca="true" t="shared" si="2" ref="J3:J35">I3*0.25</f>
        <v>20.6</v>
      </c>
      <c r="K3" s="1" t="s">
        <v>350</v>
      </c>
      <c r="L3" s="2">
        <f aca="true" t="shared" si="3" ref="L3:L35">K3*0.25</f>
        <v>21.65</v>
      </c>
      <c r="M3" s="1" t="s">
        <v>331</v>
      </c>
      <c r="N3" s="2">
        <f aca="true" t="shared" si="4" ref="N3:N34">M3*0.25</f>
        <v>22.8</v>
      </c>
      <c r="O3" s="2">
        <f aca="true" t="shared" si="5" ref="O3:O34">H3+J3+L3+N3</f>
        <v>88.55</v>
      </c>
      <c r="P3" s="2">
        <f aca="true" t="shared" si="6" ref="P3:P34">O3*0.6</f>
        <v>53.129999999999995</v>
      </c>
      <c r="Q3" s="2">
        <f aca="true" t="shared" si="7" ref="Q3:Q34">F3+P3</f>
        <v>78.72999999999999</v>
      </c>
      <c r="R3" s="1" t="s">
        <v>460</v>
      </c>
      <c r="S3" s="1" t="s">
        <v>475</v>
      </c>
    </row>
    <row r="4" spans="1:19" ht="19.5" customHeight="1">
      <c r="A4" s="3" t="s">
        <v>132</v>
      </c>
      <c r="B4" s="5" t="s">
        <v>133</v>
      </c>
      <c r="C4" s="5" t="s">
        <v>20</v>
      </c>
      <c r="D4" s="5" t="s">
        <v>134</v>
      </c>
      <c r="E4" s="4">
        <v>69</v>
      </c>
      <c r="F4" s="2">
        <f t="shared" si="0"/>
        <v>27.6</v>
      </c>
      <c r="G4" s="1" t="s">
        <v>323</v>
      </c>
      <c r="H4" s="2">
        <f t="shared" si="1"/>
        <v>22.25</v>
      </c>
      <c r="I4" s="2">
        <v>86.8</v>
      </c>
      <c r="J4" s="2">
        <f t="shared" si="2"/>
        <v>21.7</v>
      </c>
      <c r="K4" s="1" t="s">
        <v>347</v>
      </c>
      <c r="L4" s="2">
        <f t="shared" si="3"/>
        <v>19</v>
      </c>
      <c r="M4" s="1" t="s">
        <v>348</v>
      </c>
      <c r="N4" s="2">
        <f t="shared" si="4"/>
        <v>21.15</v>
      </c>
      <c r="O4" s="2">
        <f t="shared" si="5"/>
        <v>84.1</v>
      </c>
      <c r="P4" s="2">
        <f t="shared" si="6"/>
        <v>50.459999999999994</v>
      </c>
      <c r="Q4" s="2">
        <f t="shared" si="7"/>
        <v>78.06</v>
      </c>
      <c r="R4" s="1" t="s">
        <v>461</v>
      </c>
      <c r="S4" s="1" t="s">
        <v>475</v>
      </c>
    </row>
    <row r="5" spans="1:18" ht="19.5" customHeight="1">
      <c r="A5" s="3" t="s">
        <v>139</v>
      </c>
      <c r="B5" s="5" t="s">
        <v>140</v>
      </c>
      <c r="C5" s="5" t="s">
        <v>20</v>
      </c>
      <c r="D5" s="5" t="s">
        <v>134</v>
      </c>
      <c r="E5" s="4">
        <v>59</v>
      </c>
      <c r="F5" s="2">
        <f t="shared" si="0"/>
        <v>23.6</v>
      </c>
      <c r="G5" s="1" t="s">
        <v>353</v>
      </c>
      <c r="H5" s="2">
        <f t="shared" si="1"/>
        <v>22.75</v>
      </c>
      <c r="I5" s="2">
        <v>74.2</v>
      </c>
      <c r="J5" s="2">
        <f t="shared" si="2"/>
        <v>18.55</v>
      </c>
      <c r="K5" s="1" t="s">
        <v>354</v>
      </c>
      <c r="L5" s="2">
        <f t="shared" si="3"/>
        <v>19.05</v>
      </c>
      <c r="M5" s="1" t="s">
        <v>355</v>
      </c>
      <c r="N5" s="2">
        <f t="shared" si="4"/>
        <v>22.75</v>
      </c>
      <c r="O5" s="2">
        <f t="shared" si="5"/>
        <v>83.1</v>
      </c>
      <c r="P5" s="2">
        <f t="shared" si="6"/>
        <v>49.85999999999999</v>
      </c>
      <c r="Q5" s="2">
        <f t="shared" si="7"/>
        <v>73.46</v>
      </c>
      <c r="R5" s="1" t="s">
        <v>462</v>
      </c>
    </row>
    <row r="6" spans="1:18" ht="19.5" customHeight="1">
      <c r="A6" s="3" t="s">
        <v>137</v>
      </c>
      <c r="B6" s="5" t="s">
        <v>138</v>
      </c>
      <c r="C6" s="5" t="s">
        <v>20</v>
      </c>
      <c r="D6" s="5" t="s">
        <v>134</v>
      </c>
      <c r="E6" s="4">
        <v>63</v>
      </c>
      <c r="F6" s="2">
        <f t="shared" si="0"/>
        <v>25.200000000000003</v>
      </c>
      <c r="G6" s="1" t="s">
        <v>308</v>
      </c>
      <c r="H6" s="2">
        <f t="shared" si="1"/>
        <v>19</v>
      </c>
      <c r="I6" s="2">
        <v>73.4</v>
      </c>
      <c r="J6" s="2">
        <f t="shared" si="2"/>
        <v>18.35</v>
      </c>
      <c r="K6" s="1" t="s">
        <v>351</v>
      </c>
      <c r="L6" s="2">
        <f t="shared" si="3"/>
        <v>19.25</v>
      </c>
      <c r="M6" s="1" t="s">
        <v>352</v>
      </c>
      <c r="N6" s="2">
        <f t="shared" si="4"/>
        <v>21.55</v>
      </c>
      <c r="O6" s="2">
        <f t="shared" si="5"/>
        <v>78.15</v>
      </c>
      <c r="P6" s="2">
        <f t="shared" si="6"/>
        <v>46.89</v>
      </c>
      <c r="Q6" s="2">
        <f t="shared" si="7"/>
        <v>72.09</v>
      </c>
      <c r="R6" s="1" t="s">
        <v>463</v>
      </c>
    </row>
    <row r="7" spans="1:18" ht="19.5" customHeight="1">
      <c r="A7" s="3" t="s">
        <v>141</v>
      </c>
      <c r="B7" s="5" t="s">
        <v>142</v>
      </c>
      <c r="C7" s="5" t="s">
        <v>20</v>
      </c>
      <c r="D7" s="5" t="s">
        <v>134</v>
      </c>
      <c r="E7" s="4">
        <v>54</v>
      </c>
      <c r="F7" s="2">
        <f t="shared" si="0"/>
        <v>21.6</v>
      </c>
      <c r="G7" s="1" t="s">
        <v>299</v>
      </c>
      <c r="H7" s="2">
        <f t="shared" si="1"/>
        <v>19.5</v>
      </c>
      <c r="I7" s="2">
        <v>69.2</v>
      </c>
      <c r="J7" s="2">
        <f t="shared" si="2"/>
        <v>17.3</v>
      </c>
      <c r="K7" s="1" t="s">
        <v>356</v>
      </c>
      <c r="L7" s="2">
        <f t="shared" si="3"/>
        <v>20.7</v>
      </c>
      <c r="M7" s="1" t="s">
        <v>357</v>
      </c>
      <c r="N7" s="2">
        <f t="shared" si="4"/>
        <v>23.6</v>
      </c>
      <c r="O7" s="2">
        <f t="shared" si="5"/>
        <v>81.1</v>
      </c>
      <c r="P7" s="2">
        <f t="shared" si="6"/>
        <v>48.66</v>
      </c>
      <c r="Q7" s="2">
        <f t="shared" si="7"/>
        <v>70.25999999999999</v>
      </c>
      <c r="R7" s="1" t="s">
        <v>464</v>
      </c>
    </row>
    <row r="8" spans="1:18" ht="19.5" customHeight="1">
      <c r="A8" s="3" t="s">
        <v>143</v>
      </c>
      <c r="B8" s="5" t="s">
        <v>144</v>
      </c>
      <c r="C8" s="5" t="s">
        <v>20</v>
      </c>
      <c r="D8" s="5" t="s">
        <v>134</v>
      </c>
      <c r="E8" s="4">
        <v>50</v>
      </c>
      <c r="F8" s="2">
        <f t="shared" si="0"/>
        <v>20</v>
      </c>
      <c r="G8" s="1" t="s">
        <v>326</v>
      </c>
      <c r="H8" s="2">
        <f t="shared" si="1"/>
        <v>18.75</v>
      </c>
      <c r="I8" s="2">
        <v>0</v>
      </c>
      <c r="J8" s="2">
        <f t="shared" si="2"/>
        <v>0</v>
      </c>
      <c r="K8" s="1" t="s">
        <v>331</v>
      </c>
      <c r="L8" s="2">
        <f t="shared" si="3"/>
        <v>22.8</v>
      </c>
      <c r="M8" s="1" t="s">
        <v>358</v>
      </c>
      <c r="N8" s="2">
        <f t="shared" si="4"/>
        <v>23.8</v>
      </c>
      <c r="O8" s="2">
        <f t="shared" si="5"/>
        <v>65.35</v>
      </c>
      <c r="P8" s="2">
        <f t="shared" si="6"/>
        <v>39.209999999999994</v>
      </c>
      <c r="Q8" s="2">
        <f t="shared" si="7"/>
        <v>59.209999999999994</v>
      </c>
      <c r="R8" s="1" t="s">
        <v>465</v>
      </c>
    </row>
    <row r="9" spans="1:19" ht="19.5" customHeight="1">
      <c r="A9" s="3" t="s">
        <v>54</v>
      </c>
      <c r="B9" s="5" t="s">
        <v>55</v>
      </c>
      <c r="C9" s="5" t="s">
        <v>20</v>
      </c>
      <c r="D9" s="5" t="s">
        <v>56</v>
      </c>
      <c r="E9" s="4">
        <v>61</v>
      </c>
      <c r="F9" s="2">
        <f t="shared" si="0"/>
        <v>24.400000000000002</v>
      </c>
      <c r="G9" s="1" t="s">
        <v>337</v>
      </c>
      <c r="H9" s="2">
        <f t="shared" si="1"/>
        <v>22.5</v>
      </c>
      <c r="I9" s="2">
        <v>85</v>
      </c>
      <c r="J9" s="2">
        <f t="shared" si="2"/>
        <v>21.25</v>
      </c>
      <c r="K9" s="1" t="s">
        <v>387</v>
      </c>
      <c r="L9" s="2">
        <f t="shared" si="3"/>
        <v>19.4</v>
      </c>
      <c r="M9" s="1" t="s">
        <v>366</v>
      </c>
      <c r="N9" s="2">
        <f t="shared" si="4"/>
        <v>21.5</v>
      </c>
      <c r="O9" s="2">
        <f t="shared" si="5"/>
        <v>84.65</v>
      </c>
      <c r="P9" s="2">
        <f t="shared" si="6"/>
        <v>50.79</v>
      </c>
      <c r="Q9" s="2">
        <f t="shared" si="7"/>
        <v>75.19</v>
      </c>
      <c r="R9" s="1" t="s">
        <v>466</v>
      </c>
      <c r="S9" s="1" t="s">
        <v>474</v>
      </c>
    </row>
    <row r="10" spans="1:19" ht="19.5" customHeight="1">
      <c r="A10" s="3" t="s">
        <v>77</v>
      </c>
      <c r="B10" s="5" t="s">
        <v>78</v>
      </c>
      <c r="C10" s="5" t="s">
        <v>20</v>
      </c>
      <c r="D10" s="5" t="s">
        <v>56</v>
      </c>
      <c r="E10" s="4">
        <v>52</v>
      </c>
      <c r="F10" s="2">
        <f t="shared" si="0"/>
        <v>20.8</v>
      </c>
      <c r="G10" s="1" t="s">
        <v>320</v>
      </c>
      <c r="H10" s="2">
        <f t="shared" si="1"/>
        <v>21.5</v>
      </c>
      <c r="I10" s="2">
        <v>94</v>
      </c>
      <c r="J10" s="2">
        <f t="shared" si="2"/>
        <v>23.5</v>
      </c>
      <c r="K10" s="1" t="s">
        <v>339</v>
      </c>
      <c r="L10" s="2">
        <f t="shared" si="3"/>
        <v>22.3</v>
      </c>
      <c r="M10" s="1" t="s">
        <v>402</v>
      </c>
      <c r="N10" s="2">
        <f t="shared" si="4"/>
        <v>23</v>
      </c>
      <c r="O10" s="2">
        <f t="shared" si="5"/>
        <v>90.3</v>
      </c>
      <c r="P10" s="2">
        <f t="shared" si="6"/>
        <v>54.18</v>
      </c>
      <c r="Q10" s="2">
        <f t="shared" si="7"/>
        <v>74.98</v>
      </c>
      <c r="R10" s="1" t="s">
        <v>461</v>
      </c>
      <c r="S10" s="1" t="s">
        <v>474</v>
      </c>
    </row>
    <row r="11" spans="1:19" ht="19.5" customHeight="1">
      <c r="A11" s="3" t="s">
        <v>59</v>
      </c>
      <c r="B11" s="5" t="s">
        <v>60</v>
      </c>
      <c r="C11" s="5" t="s">
        <v>20</v>
      </c>
      <c r="D11" s="5" t="s">
        <v>56</v>
      </c>
      <c r="E11" s="4">
        <v>57</v>
      </c>
      <c r="F11" s="2">
        <f t="shared" si="0"/>
        <v>22.8</v>
      </c>
      <c r="G11" s="1" t="s">
        <v>372</v>
      </c>
      <c r="H11" s="2">
        <f t="shared" si="1"/>
        <v>21.75</v>
      </c>
      <c r="I11" s="2">
        <v>88.6</v>
      </c>
      <c r="J11" s="2">
        <f t="shared" si="2"/>
        <v>22.15</v>
      </c>
      <c r="K11" s="1" t="s">
        <v>390</v>
      </c>
      <c r="L11" s="2">
        <f t="shared" si="3"/>
        <v>19.9</v>
      </c>
      <c r="M11" s="1" t="s">
        <v>391</v>
      </c>
      <c r="N11" s="2">
        <f t="shared" si="4"/>
        <v>22.6</v>
      </c>
      <c r="O11" s="2">
        <f t="shared" si="5"/>
        <v>86.4</v>
      </c>
      <c r="P11" s="2">
        <f t="shared" si="6"/>
        <v>51.84</v>
      </c>
      <c r="Q11" s="2">
        <f t="shared" si="7"/>
        <v>74.64</v>
      </c>
      <c r="R11" s="1" t="s">
        <v>462</v>
      </c>
      <c r="S11" s="1" t="s">
        <v>474</v>
      </c>
    </row>
    <row r="12" spans="1:19" ht="19.5" customHeight="1">
      <c r="A12" s="3" t="s">
        <v>57</v>
      </c>
      <c r="B12" s="5" t="s">
        <v>58</v>
      </c>
      <c r="C12" s="5" t="s">
        <v>20</v>
      </c>
      <c r="D12" s="5" t="s">
        <v>56</v>
      </c>
      <c r="E12" s="4">
        <v>60</v>
      </c>
      <c r="F12" s="2">
        <f t="shared" si="0"/>
        <v>24</v>
      </c>
      <c r="G12" s="1" t="s">
        <v>476</v>
      </c>
      <c r="H12" s="2">
        <f t="shared" si="1"/>
        <v>21.25</v>
      </c>
      <c r="I12" s="2">
        <v>82.2</v>
      </c>
      <c r="J12" s="2">
        <f t="shared" si="2"/>
        <v>20.55</v>
      </c>
      <c r="K12" s="1" t="s">
        <v>388</v>
      </c>
      <c r="L12" s="2">
        <f t="shared" si="3"/>
        <v>19.95</v>
      </c>
      <c r="M12" s="1" t="s">
        <v>389</v>
      </c>
      <c r="N12" s="2">
        <f t="shared" si="4"/>
        <v>21.25</v>
      </c>
      <c r="O12" s="2">
        <f t="shared" si="5"/>
        <v>83</v>
      </c>
      <c r="P12" s="2">
        <f t="shared" si="6"/>
        <v>49.8</v>
      </c>
      <c r="Q12" s="2">
        <f t="shared" si="7"/>
        <v>73.8</v>
      </c>
      <c r="R12" s="1" t="s">
        <v>463</v>
      </c>
      <c r="S12" s="1" t="s">
        <v>474</v>
      </c>
    </row>
    <row r="13" spans="1:18" ht="19.5" customHeight="1">
      <c r="A13" s="3" t="s">
        <v>79</v>
      </c>
      <c r="B13" s="5" t="s">
        <v>80</v>
      </c>
      <c r="C13" s="5" t="s">
        <v>20</v>
      </c>
      <c r="D13" s="5" t="s">
        <v>56</v>
      </c>
      <c r="E13" s="4">
        <v>52</v>
      </c>
      <c r="F13" s="2">
        <f t="shared" si="0"/>
        <v>20.8</v>
      </c>
      <c r="G13" s="1" t="s">
        <v>337</v>
      </c>
      <c r="H13" s="2">
        <f t="shared" si="1"/>
        <v>22.5</v>
      </c>
      <c r="I13" s="2">
        <v>91.4</v>
      </c>
      <c r="J13" s="2">
        <f t="shared" si="2"/>
        <v>22.85</v>
      </c>
      <c r="K13" s="1" t="s">
        <v>387</v>
      </c>
      <c r="L13" s="2">
        <f t="shared" si="3"/>
        <v>19.4</v>
      </c>
      <c r="M13" s="1" t="s">
        <v>340</v>
      </c>
      <c r="N13" s="2">
        <f t="shared" si="4"/>
        <v>22.4</v>
      </c>
      <c r="O13" s="2">
        <f t="shared" si="5"/>
        <v>87.15</v>
      </c>
      <c r="P13" s="2">
        <f t="shared" si="6"/>
        <v>52.29</v>
      </c>
      <c r="Q13" s="2">
        <f t="shared" si="7"/>
        <v>73.09</v>
      </c>
      <c r="R13" s="1" t="s">
        <v>464</v>
      </c>
    </row>
    <row r="14" spans="1:18" ht="19.5" customHeight="1">
      <c r="A14" s="3" t="s">
        <v>61</v>
      </c>
      <c r="B14" s="6" t="s">
        <v>62</v>
      </c>
      <c r="C14" s="6" t="s">
        <v>20</v>
      </c>
      <c r="D14" s="6" t="s">
        <v>56</v>
      </c>
      <c r="E14" s="4">
        <v>55</v>
      </c>
      <c r="F14" s="2">
        <f t="shared" si="0"/>
        <v>22</v>
      </c>
      <c r="G14" s="1" t="s">
        <v>392</v>
      </c>
      <c r="H14" s="2">
        <f t="shared" si="1"/>
        <v>22</v>
      </c>
      <c r="I14" s="2">
        <v>85.8</v>
      </c>
      <c r="J14" s="2">
        <f t="shared" si="2"/>
        <v>21.45</v>
      </c>
      <c r="K14" s="1" t="s">
        <v>335</v>
      </c>
      <c r="L14" s="2">
        <f t="shared" si="3"/>
        <v>19.45</v>
      </c>
      <c r="M14" s="1" t="s">
        <v>369</v>
      </c>
      <c r="N14" s="2">
        <f t="shared" si="4"/>
        <v>21.45</v>
      </c>
      <c r="O14" s="2">
        <f t="shared" si="5"/>
        <v>84.35000000000001</v>
      </c>
      <c r="P14" s="2">
        <f t="shared" si="6"/>
        <v>50.61000000000001</v>
      </c>
      <c r="Q14" s="2">
        <f t="shared" si="7"/>
        <v>72.61000000000001</v>
      </c>
      <c r="R14" s="1" t="s">
        <v>465</v>
      </c>
    </row>
    <row r="15" spans="1:18" ht="19.5" customHeight="1">
      <c r="A15" s="3" t="s">
        <v>67</v>
      </c>
      <c r="B15" s="5" t="s">
        <v>68</v>
      </c>
      <c r="C15" s="6" t="s">
        <v>20</v>
      </c>
      <c r="D15" s="5" t="s">
        <v>56</v>
      </c>
      <c r="E15" s="4">
        <v>54</v>
      </c>
      <c r="F15" s="2">
        <f t="shared" si="0"/>
        <v>21.6</v>
      </c>
      <c r="G15" s="1" t="s">
        <v>397</v>
      </c>
      <c r="H15" s="2">
        <f t="shared" si="1"/>
        <v>21.25</v>
      </c>
      <c r="I15" s="2">
        <v>81</v>
      </c>
      <c r="J15" s="2">
        <f t="shared" si="2"/>
        <v>20.25</v>
      </c>
      <c r="K15" s="1" t="s">
        <v>324</v>
      </c>
      <c r="L15" s="2">
        <f t="shared" si="3"/>
        <v>21.05</v>
      </c>
      <c r="M15" s="1" t="s">
        <v>306</v>
      </c>
      <c r="N15" s="2">
        <f t="shared" si="4"/>
        <v>21.2</v>
      </c>
      <c r="O15" s="2">
        <f t="shared" si="5"/>
        <v>83.75</v>
      </c>
      <c r="P15" s="2">
        <f t="shared" si="6"/>
        <v>50.25</v>
      </c>
      <c r="Q15" s="2">
        <f t="shared" si="7"/>
        <v>71.85</v>
      </c>
      <c r="R15" s="1" t="s">
        <v>467</v>
      </c>
    </row>
    <row r="16" spans="1:18" ht="19.5" customHeight="1">
      <c r="A16" s="3" t="s">
        <v>73</v>
      </c>
      <c r="B16" s="5" t="s">
        <v>74</v>
      </c>
      <c r="C16" s="5" t="s">
        <v>20</v>
      </c>
      <c r="D16" s="5" t="s">
        <v>56</v>
      </c>
      <c r="E16" s="4">
        <v>52</v>
      </c>
      <c r="F16" s="2">
        <f t="shared" si="0"/>
        <v>20.8</v>
      </c>
      <c r="G16" s="1" t="s">
        <v>308</v>
      </c>
      <c r="H16" s="2">
        <f t="shared" si="1"/>
        <v>19</v>
      </c>
      <c r="I16" s="2">
        <v>90.4</v>
      </c>
      <c r="J16" s="2">
        <f t="shared" si="2"/>
        <v>22.6</v>
      </c>
      <c r="K16" s="1" t="s">
        <v>380</v>
      </c>
      <c r="L16" s="2">
        <f t="shared" si="3"/>
        <v>20.5</v>
      </c>
      <c r="M16" s="1" t="s">
        <v>400</v>
      </c>
      <c r="N16" s="2">
        <f t="shared" si="4"/>
        <v>21.35</v>
      </c>
      <c r="O16" s="2">
        <f t="shared" si="5"/>
        <v>83.45</v>
      </c>
      <c r="P16" s="2">
        <f t="shared" si="6"/>
        <v>50.07</v>
      </c>
      <c r="Q16" s="2">
        <f t="shared" si="7"/>
        <v>70.87</v>
      </c>
      <c r="R16" s="1" t="s">
        <v>468</v>
      </c>
    </row>
    <row r="17" spans="1:18" ht="19.5" customHeight="1">
      <c r="A17" s="3" t="s">
        <v>71</v>
      </c>
      <c r="B17" s="6" t="s">
        <v>72</v>
      </c>
      <c r="C17" s="6" t="s">
        <v>20</v>
      </c>
      <c r="D17" s="5" t="s">
        <v>56</v>
      </c>
      <c r="E17" s="4">
        <v>53</v>
      </c>
      <c r="F17" s="2">
        <f t="shared" si="0"/>
        <v>21.200000000000003</v>
      </c>
      <c r="G17" s="1" t="s">
        <v>372</v>
      </c>
      <c r="H17" s="2">
        <f t="shared" si="1"/>
        <v>21.75</v>
      </c>
      <c r="I17" s="2">
        <v>81.8</v>
      </c>
      <c r="J17" s="2">
        <f t="shared" si="2"/>
        <v>20.45</v>
      </c>
      <c r="K17" s="1" t="s">
        <v>399</v>
      </c>
      <c r="L17" s="2">
        <f t="shared" si="3"/>
        <v>20.55</v>
      </c>
      <c r="M17" s="1" t="s">
        <v>322</v>
      </c>
      <c r="N17" s="2">
        <f t="shared" si="4"/>
        <v>19.75</v>
      </c>
      <c r="O17" s="2">
        <f t="shared" si="5"/>
        <v>82.5</v>
      </c>
      <c r="P17" s="2">
        <f t="shared" si="6"/>
        <v>49.5</v>
      </c>
      <c r="Q17" s="2">
        <f t="shared" si="7"/>
        <v>70.7</v>
      </c>
      <c r="R17" s="1" t="s">
        <v>469</v>
      </c>
    </row>
    <row r="18" spans="1:18" ht="19.5" customHeight="1">
      <c r="A18" s="3" t="s">
        <v>69</v>
      </c>
      <c r="B18" s="5" t="s">
        <v>70</v>
      </c>
      <c r="C18" s="5" t="s">
        <v>20</v>
      </c>
      <c r="D18" s="5" t="s">
        <v>56</v>
      </c>
      <c r="E18" s="4">
        <v>53</v>
      </c>
      <c r="F18" s="2">
        <f t="shared" si="0"/>
        <v>21.200000000000003</v>
      </c>
      <c r="G18" s="1" t="s">
        <v>305</v>
      </c>
      <c r="H18" s="2">
        <f t="shared" si="1"/>
        <v>20</v>
      </c>
      <c r="I18" s="2">
        <v>75.4</v>
      </c>
      <c r="J18" s="2">
        <f t="shared" si="2"/>
        <v>18.85</v>
      </c>
      <c r="K18" s="1" t="s">
        <v>301</v>
      </c>
      <c r="L18" s="2">
        <f t="shared" si="3"/>
        <v>20.45</v>
      </c>
      <c r="M18" s="1" t="s">
        <v>398</v>
      </c>
      <c r="N18" s="2">
        <f t="shared" si="4"/>
        <v>21.8</v>
      </c>
      <c r="O18" s="2">
        <f t="shared" si="5"/>
        <v>81.1</v>
      </c>
      <c r="P18" s="2">
        <f t="shared" si="6"/>
        <v>48.66</v>
      </c>
      <c r="Q18" s="2">
        <f t="shared" si="7"/>
        <v>69.86</v>
      </c>
      <c r="R18" s="1" t="s">
        <v>470</v>
      </c>
    </row>
    <row r="19" spans="1:18" ht="19.5" customHeight="1">
      <c r="A19" s="3" t="s">
        <v>63</v>
      </c>
      <c r="B19" s="5" t="s">
        <v>64</v>
      </c>
      <c r="C19" s="5" t="s">
        <v>20</v>
      </c>
      <c r="D19" s="6" t="s">
        <v>56</v>
      </c>
      <c r="E19" s="4">
        <v>55</v>
      </c>
      <c r="F19" s="2">
        <f t="shared" si="0"/>
        <v>22</v>
      </c>
      <c r="G19" s="1" t="s">
        <v>305</v>
      </c>
      <c r="H19" s="2">
        <f t="shared" si="1"/>
        <v>20</v>
      </c>
      <c r="I19" s="2">
        <v>75</v>
      </c>
      <c r="J19" s="2">
        <f t="shared" si="2"/>
        <v>18.75</v>
      </c>
      <c r="K19" s="1" t="s">
        <v>393</v>
      </c>
      <c r="L19" s="2">
        <f t="shared" si="3"/>
        <v>18.65</v>
      </c>
      <c r="M19" s="1" t="s">
        <v>394</v>
      </c>
      <c r="N19" s="2">
        <f t="shared" si="4"/>
        <v>20.4</v>
      </c>
      <c r="O19" s="2">
        <f t="shared" si="5"/>
        <v>77.8</v>
      </c>
      <c r="P19" s="2">
        <f t="shared" si="6"/>
        <v>46.68</v>
      </c>
      <c r="Q19" s="2">
        <f t="shared" si="7"/>
        <v>68.68</v>
      </c>
      <c r="R19" s="1" t="s">
        <v>471</v>
      </c>
    </row>
    <row r="20" spans="1:18" ht="19.5" customHeight="1">
      <c r="A20" s="3" t="s">
        <v>75</v>
      </c>
      <c r="B20" s="5" t="s">
        <v>76</v>
      </c>
      <c r="C20" s="5" t="s">
        <v>20</v>
      </c>
      <c r="D20" s="5" t="s">
        <v>56</v>
      </c>
      <c r="E20" s="4">
        <v>52</v>
      </c>
      <c r="F20" s="2">
        <f t="shared" si="0"/>
        <v>20.8</v>
      </c>
      <c r="G20" s="1" t="s">
        <v>353</v>
      </c>
      <c r="H20" s="2">
        <f t="shared" si="1"/>
        <v>22.75</v>
      </c>
      <c r="I20" s="2">
        <v>72.8</v>
      </c>
      <c r="J20" s="2">
        <f t="shared" si="2"/>
        <v>18.2</v>
      </c>
      <c r="K20" s="1" t="s">
        <v>401</v>
      </c>
      <c r="L20" s="2">
        <f t="shared" si="3"/>
        <v>18.6</v>
      </c>
      <c r="M20" s="1" t="s">
        <v>336</v>
      </c>
      <c r="N20" s="2">
        <f t="shared" si="4"/>
        <v>20</v>
      </c>
      <c r="O20" s="2">
        <f t="shared" si="5"/>
        <v>79.55000000000001</v>
      </c>
      <c r="P20" s="2">
        <f t="shared" si="6"/>
        <v>47.730000000000004</v>
      </c>
      <c r="Q20" s="2">
        <f t="shared" si="7"/>
        <v>68.53</v>
      </c>
      <c r="R20" s="1" t="s">
        <v>472</v>
      </c>
    </row>
    <row r="21" spans="1:18" ht="19.5" customHeight="1">
      <c r="A21" s="3" t="s">
        <v>65</v>
      </c>
      <c r="B21" s="5" t="s">
        <v>66</v>
      </c>
      <c r="C21" s="5" t="s">
        <v>20</v>
      </c>
      <c r="D21" s="6" t="s">
        <v>56</v>
      </c>
      <c r="E21" s="4">
        <v>54</v>
      </c>
      <c r="F21" s="2">
        <f t="shared" si="0"/>
        <v>21.6</v>
      </c>
      <c r="G21" s="1" t="s">
        <v>367</v>
      </c>
      <c r="H21" s="2">
        <f t="shared" si="1"/>
        <v>20.75</v>
      </c>
      <c r="I21" s="2">
        <v>88.6</v>
      </c>
      <c r="J21" s="2">
        <f t="shared" si="2"/>
        <v>22.15</v>
      </c>
      <c r="K21" s="1" t="s">
        <v>395</v>
      </c>
      <c r="L21" s="2">
        <f t="shared" si="3"/>
        <v>12.5</v>
      </c>
      <c r="M21" s="1" t="s">
        <v>396</v>
      </c>
      <c r="N21" s="2">
        <f t="shared" si="4"/>
        <v>20.15</v>
      </c>
      <c r="O21" s="2">
        <f t="shared" si="5"/>
        <v>75.55</v>
      </c>
      <c r="P21" s="2">
        <f t="shared" si="6"/>
        <v>45.33</v>
      </c>
      <c r="Q21" s="2">
        <f t="shared" si="7"/>
        <v>66.93</v>
      </c>
      <c r="R21" s="1" t="s">
        <v>473</v>
      </c>
    </row>
    <row r="22" spans="1:19" ht="19.5" customHeight="1">
      <c r="A22" s="3" t="s">
        <v>268</v>
      </c>
      <c r="B22" s="3" t="s">
        <v>269</v>
      </c>
      <c r="C22" s="3" t="s">
        <v>20</v>
      </c>
      <c r="D22" s="3" t="s">
        <v>267</v>
      </c>
      <c r="E22" s="4">
        <v>68</v>
      </c>
      <c r="F22" s="2">
        <f t="shared" si="0"/>
        <v>27.200000000000003</v>
      </c>
      <c r="G22" s="1" t="s">
        <v>392</v>
      </c>
      <c r="H22" s="2">
        <f t="shared" si="1"/>
        <v>22</v>
      </c>
      <c r="I22" s="2">
        <v>94.2</v>
      </c>
      <c r="J22" s="2">
        <f t="shared" si="2"/>
        <v>23.55</v>
      </c>
      <c r="K22" s="1" t="s">
        <v>332</v>
      </c>
      <c r="L22" s="2">
        <f t="shared" si="3"/>
        <v>22</v>
      </c>
      <c r="M22" s="1" t="s">
        <v>391</v>
      </c>
      <c r="N22" s="2">
        <f t="shared" si="4"/>
        <v>22.6</v>
      </c>
      <c r="O22" s="2">
        <f t="shared" si="5"/>
        <v>90.15</v>
      </c>
      <c r="P22" s="2">
        <f t="shared" si="6"/>
        <v>54.09</v>
      </c>
      <c r="Q22" s="2">
        <f t="shared" si="7"/>
        <v>81.29</v>
      </c>
      <c r="R22" s="1" t="s">
        <v>466</v>
      </c>
      <c r="S22" s="1" t="s">
        <v>474</v>
      </c>
    </row>
    <row r="23" spans="1:19" ht="19.5" customHeight="1">
      <c r="A23" s="3" t="s">
        <v>265</v>
      </c>
      <c r="B23" s="3" t="s">
        <v>266</v>
      </c>
      <c r="C23" s="3" t="s">
        <v>20</v>
      </c>
      <c r="D23" s="3" t="s">
        <v>267</v>
      </c>
      <c r="E23" s="4">
        <v>71</v>
      </c>
      <c r="F23" s="2">
        <f t="shared" si="0"/>
        <v>28.400000000000002</v>
      </c>
      <c r="G23" s="1" t="s">
        <v>372</v>
      </c>
      <c r="H23" s="2">
        <f t="shared" si="1"/>
        <v>21.75</v>
      </c>
      <c r="I23" s="2">
        <v>83</v>
      </c>
      <c r="J23" s="2">
        <f t="shared" si="2"/>
        <v>20.75</v>
      </c>
      <c r="K23" s="1" t="s">
        <v>455</v>
      </c>
      <c r="L23" s="2">
        <f t="shared" si="3"/>
        <v>20.1</v>
      </c>
      <c r="M23" s="1" t="s">
        <v>406</v>
      </c>
      <c r="N23" s="2">
        <f t="shared" si="4"/>
        <v>23.75</v>
      </c>
      <c r="O23" s="2">
        <f t="shared" si="5"/>
        <v>86.35</v>
      </c>
      <c r="P23" s="2">
        <f t="shared" si="6"/>
        <v>51.809999999999995</v>
      </c>
      <c r="Q23" s="2">
        <f t="shared" si="7"/>
        <v>80.21</v>
      </c>
      <c r="R23" s="1" t="s">
        <v>461</v>
      </c>
      <c r="S23" s="1" t="s">
        <v>474</v>
      </c>
    </row>
    <row r="24" spans="1:19" ht="19.5" customHeight="1">
      <c r="A24" s="3" t="s">
        <v>272</v>
      </c>
      <c r="B24" s="3" t="s">
        <v>273</v>
      </c>
      <c r="C24" s="3" t="s">
        <v>20</v>
      </c>
      <c r="D24" s="3" t="s">
        <v>267</v>
      </c>
      <c r="E24" s="4">
        <v>59</v>
      </c>
      <c r="F24" s="2">
        <f t="shared" si="0"/>
        <v>23.6</v>
      </c>
      <c r="G24" s="1" t="s">
        <v>344</v>
      </c>
      <c r="H24" s="2">
        <f t="shared" si="1"/>
        <v>24.25</v>
      </c>
      <c r="I24" s="2">
        <v>93</v>
      </c>
      <c r="J24" s="2">
        <f t="shared" si="2"/>
        <v>23.25</v>
      </c>
      <c r="K24" s="1" t="s">
        <v>411</v>
      </c>
      <c r="L24" s="2">
        <f t="shared" si="3"/>
        <v>22.85</v>
      </c>
      <c r="M24" s="1" t="s">
        <v>355</v>
      </c>
      <c r="N24" s="2">
        <f t="shared" si="4"/>
        <v>22.75</v>
      </c>
      <c r="O24" s="2">
        <f t="shared" si="5"/>
        <v>93.1</v>
      </c>
      <c r="P24" s="2">
        <f t="shared" si="6"/>
        <v>55.85999999999999</v>
      </c>
      <c r="Q24" s="2">
        <f t="shared" si="7"/>
        <v>79.46</v>
      </c>
      <c r="R24" s="1" t="s">
        <v>462</v>
      </c>
      <c r="S24" s="1" t="s">
        <v>474</v>
      </c>
    </row>
    <row r="25" spans="1:18" ht="19.5" customHeight="1">
      <c r="A25" s="3" t="s">
        <v>270</v>
      </c>
      <c r="B25" s="3" t="s">
        <v>271</v>
      </c>
      <c r="C25" s="3" t="s">
        <v>20</v>
      </c>
      <c r="D25" s="3" t="s">
        <v>267</v>
      </c>
      <c r="E25" s="4">
        <v>64</v>
      </c>
      <c r="F25" s="2">
        <f t="shared" si="0"/>
        <v>25.6</v>
      </c>
      <c r="G25" s="1" t="s">
        <v>326</v>
      </c>
      <c r="H25" s="2">
        <f t="shared" si="1"/>
        <v>18.75</v>
      </c>
      <c r="I25" s="2">
        <v>91.6</v>
      </c>
      <c r="J25" s="2">
        <f t="shared" si="2"/>
        <v>22.9</v>
      </c>
      <c r="K25" s="1" t="s">
        <v>424</v>
      </c>
      <c r="L25" s="2">
        <f t="shared" si="3"/>
        <v>23.65</v>
      </c>
      <c r="M25" s="1" t="s">
        <v>376</v>
      </c>
      <c r="N25" s="2">
        <f t="shared" si="4"/>
        <v>23.1</v>
      </c>
      <c r="O25" s="2">
        <f t="shared" si="5"/>
        <v>88.4</v>
      </c>
      <c r="P25" s="2">
        <f t="shared" si="6"/>
        <v>53.04</v>
      </c>
      <c r="Q25" s="2">
        <f t="shared" si="7"/>
        <v>78.64</v>
      </c>
      <c r="R25" s="1" t="s">
        <v>463</v>
      </c>
    </row>
    <row r="26" spans="1:18" ht="19.5" customHeight="1">
      <c r="A26" s="3" t="s">
        <v>276</v>
      </c>
      <c r="B26" s="3" t="s">
        <v>277</v>
      </c>
      <c r="C26" s="3" t="s">
        <v>20</v>
      </c>
      <c r="D26" s="3" t="s">
        <v>267</v>
      </c>
      <c r="E26" s="4">
        <v>54</v>
      </c>
      <c r="F26" s="2">
        <f t="shared" si="0"/>
        <v>21.6</v>
      </c>
      <c r="G26" s="1" t="s">
        <v>302</v>
      </c>
      <c r="H26" s="2">
        <f t="shared" si="1"/>
        <v>20.5</v>
      </c>
      <c r="I26" s="2">
        <v>93</v>
      </c>
      <c r="J26" s="2">
        <f t="shared" si="2"/>
        <v>23.25</v>
      </c>
      <c r="K26" s="1" t="s">
        <v>331</v>
      </c>
      <c r="L26" s="2">
        <f t="shared" si="3"/>
        <v>22.8</v>
      </c>
      <c r="M26" s="1" t="s">
        <v>436</v>
      </c>
      <c r="N26" s="2">
        <f t="shared" si="4"/>
        <v>22.5</v>
      </c>
      <c r="O26" s="2">
        <f t="shared" si="5"/>
        <v>89.05</v>
      </c>
      <c r="P26" s="2">
        <f t="shared" si="6"/>
        <v>53.43</v>
      </c>
      <c r="Q26" s="2">
        <f t="shared" si="7"/>
        <v>75.03</v>
      </c>
      <c r="R26" s="1" t="s">
        <v>464</v>
      </c>
    </row>
    <row r="27" spans="1:18" ht="19.5" customHeight="1">
      <c r="A27" s="3" t="s">
        <v>282</v>
      </c>
      <c r="B27" s="3" t="s">
        <v>283</v>
      </c>
      <c r="C27" s="3" t="s">
        <v>20</v>
      </c>
      <c r="D27" s="3" t="s">
        <v>267</v>
      </c>
      <c r="E27" s="4">
        <v>53</v>
      </c>
      <c r="F27" s="2">
        <f t="shared" si="0"/>
        <v>21.200000000000003</v>
      </c>
      <c r="G27" s="1" t="s">
        <v>337</v>
      </c>
      <c r="H27" s="2">
        <f t="shared" si="1"/>
        <v>22.5</v>
      </c>
      <c r="I27" s="2">
        <v>87.4</v>
      </c>
      <c r="J27" s="2">
        <f t="shared" si="2"/>
        <v>21.85</v>
      </c>
      <c r="K27" s="1" t="s">
        <v>457</v>
      </c>
      <c r="L27" s="2">
        <f t="shared" si="3"/>
        <v>20.85</v>
      </c>
      <c r="M27" s="1" t="s">
        <v>435</v>
      </c>
      <c r="N27" s="2">
        <f t="shared" si="4"/>
        <v>22.2</v>
      </c>
      <c r="O27" s="2">
        <f t="shared" si="5"/>
        <v>87.4</v>
      </c>
      <c r="P27" s="2">
        <f t="shared" si="6"/>
        <v>52.440000000000005</v>
      </c>
      <c r="Q27" s="2">
        <f t="shared" si="7"/>
        <v>73.64000000000001</v>
      </c>
      <c r="R27" s="1" t="s">
        <v>465</v>
      </c>
    </row>
    <row r="28" spans="1:18" ht="19.5" customHeight="1">
      <c r="A28" s="3" t="s">
        <v>278</v>
      </c>
      <c r="B28" s="3" t="s">
        <v>279</v>
      </c>
      <c r="C28" s="3" t="s">
        <v>20</v>
      </c>
      <c r="D28" s="3" t="s">
        <v>267</v>
      </c>
      <c r="E28" s="4">
        <v>53</v>
      </c>
      <c r="F28" s="2">
        <f t="shared" si="0"/>
        <v>21.200000000000003</v>
      </c>
      <c r="G28" s="1" t="s">
        <v>305</v>
      </c>
      <c r="H28" s="2">
        <f t="shared" si="1"/>
        <v>20</v>
      </c>
      <c r="I28" s="2">
        <v>90.4</v>
      </c>
      <c r="J28" s="2">
        <f t="shared" si="2"/>
        <v>22.6</v>
      </c>
      <c r="K28" s="1" t="s">
        <v>333</v>
      </c>
      <c r="L28" s="2">
        <f t="shared" si="3"/>
        <v>21.4</v>
      </c>
      <c r="M28" s="1" t="s">
        <v>411</v>
      </c>
      <c r="N28" s="2">
        <f t="shared" si="4"/>
        <v>22.85</v>
      </c>
      <c r="O28" s="2">
        <f t="shared" si="5"/>
        <v>86.85</v>
      </c>
      <c r="P28" s="2">
        <f t="shared" si="6"/>
        <v>52.10999999999999</v>
      </c>
      <c r="Q28" s="2">
        <f t="shared" si="7"/>
        <v>73.31</v>
      </c>
      <c r="R28" s="1" t="s">
        <v>467</v>
      </c>
    </row>
    <row r="29" spans="1:18" ht="19.5" customHeight="1">
      <c r="A29" s="3" t="s">
        <v>274</v>
      </c>
      <c r="B29" s="3" t="s">
        <v>275</v>
      </c>
      <c r="C29" s="3" t="s">
        <v>20</v>
      </c>
      <c r="D29" s="3" t="s">
        <v>267</v>
      </c>
      <c r="E29" s="4">
        <v>56</v>
      </c>
      <c r="F29" s="2">
        <f t="shared" si="0"/>
        <v>22.400000000000002</v>
      </c>
      <c r="G29" s="1" t="s">
        <v>317</v>
      </c>
      <c r="H29" s="2">
        <f t="shared" si="1"/>
        <v>18</v>
      </c>
      <c r="I29" s="2">
        <v>86.2</v>
      </c>
      <c r="J29" s="2">
        <f t="shared" si="2"/>
        <v>21.55</v>
      </c>
      <c r="K29" s="1" t="s">
        <v>384</v>
      </c>
      <c r="L29" s="2">
        <f t="shared" si="3"/>
        <v>22.1</v>
      </c>
      <c r="M29" s="1" t="s">
        <v>403</v>
      </c>
      <c r="N29" s="2">
        <f t="shared" si="4"/>
        <v>23.05</v>
      </c>
      <c r="O29" s="2">
        <f t="shared" si="5"/>
        <v>84.7</v>
      </c>
      <c r="P29" s="2">
        <f t="shared" si="6"/>
        <v>50.82</v>
      </c>
      <c r="Q29" s="2">
        <f t="shared" si="7"/>
        <v>73.22</v>
      </c>
      <c r="R29" s="1" t="s">
        <v>468</v>
      </c>
    </row>
    <row r="30" spans="1:18" ht="19.5" customHeight="1">
      <c r="A30" s="3" t="s">
        <v>280</v>
      </c>
      <c r="B30" s="3" t="s">
        <v>281</v>
      </c>
      <c r="C30" s="3" t="s">
        <v>20</v>
      </c>
      <c r="D30" s="3" t="s">
        <v>267</v>
      </c>
      <c r="E30" s="4">
        <v>53</v>
      </c>
      <c r="F30" s="2">
        <f t="shared" si="0"/>
        <v>21.200000000000003</v>
      </c>
      <c r="G30" s="1" t="s">
        <v>305</v>
      </c>
      <c r="H30" s="2">
        <f t="shared" si="1"/>
        <v>20</v>
      </c>
      <c r="I30" s="2">
        <v>82.8</v>
      </c>
      <c r="J30" s="2">
        <f t="shared" si="2"/>
        <v>20.7</v>
      </c>
      <c r="K30" s="1" t="s">
        <v>456</v>
      </c>
      <c r="L30" s="2">
        <f t="shared" si="3"/>
        <v>19.55</v>
      </c>
      <c r="M30" s="1" t="s">
        <v>443</v>
      </c>
      <c r="N30" s="2">
        <f t="shared" si="4"/>
        <v>20.95</v>
      </c>
      <c r="O30" s="2">
        <f t="shared" si="5"/>
        <v>81.2</v>
      </c>
      <c r="P30" s="2">
        <f t="shared" si="6"/>
        <v>48.72</v>
      </c>
      <c r="Q30" s="2">
        <f t="shared" si="7"/>
        <v>69.92</v>
      </c>
      <c r="R30" s="1" t="s">
        <v>469</v>
      </c>
    </row>
    <row r="31" spans="1:19" ht="19.5" customHeight="1">
      <c r="A31" s="3" t="s">
        <v>284</v>
      </c>
      <c r="B31" s="3" t="s">
        <v>285</v>
      </c>
      <c r="C31" s="3" t="s">
        <v>20</v>
      </c>
      <c r="D31" s="3" t="s">
        <v>286</v>
      </c>
      <c r="E31" s="4">
        <v>66</v>
      </c>
      <c r="F31" s="2">
        <f t="shared" si="0"/>
        <v>26.400000000000002</v>
      </c>
      <c r="G31" s="1" t="s">
        <v>360</v>
      </c>
      <c r="H31" s="2">
        <f t="shared" si="1"/>
        <v>23</v>
      </c>
      <c r="I31" s="2">
        <v>85.4</v>
      </c>
      <c r="J31" s="2">
        <f t="shared" si="2"/>
        <v>21.35</v>
      </c>
      <c r="K31" s="1" t="s">
        <v>333</v>
      </c>
      <c r="L31" s="2">
        <f t="shared" si="3"/>
        <v>21.4</v>
      </c>
      <c r="M31" s="1" t="s">
        <v>374</v>
      </c>
      <c r="N31" s="2">
        <f t="shared" si="4"/>
        <v>23.15</v>
      </c>
      <c r="O31" s="2">
        <f t="shared" si="5"/>
        <v>88.9</v>
      </c>
      <c r="P31" s="2">
        <f t="shared" si="6"/>
        <v>53.34</v>
      </c>
      <c r="Q31" s="2">
        <f t="shared" si="7"/>
        <v>79.74000000000001</v>
      </c>
      <c r="R31" s="1" t="s">
        <v>466</v>
      </c>
      <c r="S31" s="1" t="s">
        <v>474</v>
      </c>
    </row>
    <row r="32" spans="1:19" ht="19.5" customHeight="1">
      <c r="A32" s="3" t="s">
        <v>287</v>
      </c>
      <c r="B32" s="3" t="s">
        <v>288</v>
      </c>
      <c r="C32" s="3" t="s">
        <v>20</v>
      </c>
      <c r="D32" s="3" t="s">
        <v>286</v>
      </c>
      <c r="E32" s="4">
        <v>61</v>
      </c>
      <c r="F32" s="2">
        <f t="shared" si="0"/>
        <v>24.400000000000002</v>
      </c>
      <c r="G32" s="1" t="s">
        <v>404</v>
      </c>
      <c r="H32" s="2">
        <f t="shared" si="1"/>
        <v>23.75</v>
      </c>
      <c r="I32" s="2">
        <v>88.6</v>
      </c>
      <c r="J32" s="2">
        <f t="shared" si="2"/>
        <v>22.15</v>
      </c>
      <c r="K32" s="1" t="s">
        <v>405</v>
      </c>
      <c r="L32" s="2">
        <f t="shared" si="3"/>
        <v>22.675</v>
      </c>
      <c r="M32" s="1" t="s">
        <v>402</v>
      </c>
      <c r="N32" s="2">
        <f t="shared" si="4"/>
        <v>23</v>
      </c>
      <c r="O32" s="2">
        <f t="shared" si="5"/>
        <v>91.575</v>
      </c>
      <c r="P32" s="2">
        <f t="shared" si="6"/>
        <v>54.945</v>
      </c>
      <c r="Q32" s="2">
        <f t="shared" si="7"/>
        <v>79.345</v>
      </c>
      <c r="R32" s="1" t="s">
        <v>461</v>
      </c>
      <c r="S32" s="1" t="s">
        <v>474</v>
      </c>
    </row>
    <row r="33" spans="1:18" ht="19.5" customHeight="1">
      <c r="A33" s="3" t="s">
        <v>289</v>
      </c>
      <c r="B33" s="3" t="s">
        <v>290</v>
      </c>
      <c r="C33" s="3" t="s">
        <v>20</v>
      </c>
      <c r="D33" s="3" t="s">
        <v>286</v>
      </c>
      <c r="E33" s="4">
        <v>50</v>
      </c>
      <c r="F33" s="2">
        <f t="shared" si="0"/>
        <v>20</v>
      </c>
      <c r="G33" s="1" t="s">
        <v>344</v>
      </c>
      <c r="H33" s="2">
        <f t="shared" si="1"/>
        <v>24.25</v>
      </c>
      <c r="I33" s="2">
        <v>94.6</v>
      </c>
      <c r="J33" s="2">
        <f t="shared" si="2"/>
        <v>23.65</v>
      </c>
      <c r="K33" s="1" t="s">
        <v>343</v>
      </c>
      <c r="L33" s="2">
        <f t="shared" si="3"/>
        <v>23.7</v>
      </c>
      <c r="M33" s="1" t="s">
        <v>406</v>
      </c>
      <c r="N33" s="2">
        <f t="shared" si="4"/>
        <v>23.75</v>
      </c>
      <c r="O33" s="2">
        <f t="shared" si="5"/>
        <v>95.35</v>
      </c>
      <c r="P33" s="2">
        <f t="shared" si="6"/>
        <v>57.209999999999994</v>
      </c>
      <c r="Q33" s="2">
        <f t="shared" si="7"/>
        <v>77.21</v>
      </c>
      <c r="R33" s="1" t="s">
        <v>462</v>
      </c>
    </row>
    <row r="34" spans="1:18" ht="19.5" customHeight="1">
      <c r="A34" s="3" t="s">
        <v>291</v>
      </c>
      <c r="B34" s="3" t="s">
        <v>292</v>
      </c>
      <c r="C34" s="3" t="s">
        <v>20</v>
      </c>
      <c r="D34" s="3" t="s">
        <v>286</v>
      </c>
      <c r="E34" s="4">
        <v>49</v>
      </c>
      <c r="F34" s="2">
        <f t="shared" si="0"/>
        <v>19.6</v>
      </c>
      <c r="G34" s="1" t="s">
        <v>353</v>
      </c>
      <c r="H34" s="2">
        <f t="shared" si="1"/>
        <v>22.75</v>
      </c>
      <c r="I34" s="2">
        <v>86.2</v>
      </c>
      <c r="J34" s="2">
        <f t="shared" si="2"/>
        <v>21.55</v>
      </c>
      <c r="K34" s="1" t="s">
        <v>407</v>
      </c>
      <c r="L34" s="2">
        <f t="shared" si="3"/>
        <v>22.075</v>
      </c>
      <c r="M34" s="1" t="s">
        <v>362</v>
      </c>
      <c r="N34" s="2">
        <f t="shared" si="4"/>
        <v>23.3</v>
      </c>
      <c r="O34" s="2">
        <f t="shared" si="5"/>
        <v>89.675</v>
      </c>
      <c r="P34" s="2">
        <f t="shared" si="6"/>
        <v>53.805</v>
      </c>
      <c r="Q34" s="2">
        <f t="shared" si="7"/>
        <v>73.405</v>
      </c>
      <c r="R34" s="1" t="s">
        <v>463</v>
      </c>
    </row>
    <row r="35" spans="1:18" ht="19.5" customHeight="1">
      <c r="A35" s="3" t="s">
        <v>295</v>
      </c>
      <c r="B35" s="3" t="s">
        <v>296</v>
      </c>
      <c r="C35" s="3" t="s">
        <v>20</v>
      </c>
      <c r="D35" s="3" t="s">
        <v>286</v>
      </c>
      <c r="E35" s="4">
        <v>47</v>
      </c>
      <c r="F35" s="2">
        <f aca="true" t="shared" si="8" ref="F35:F66">E35*0.4</f>
        <v>18.8</v>
      </c>
      <c r="G35" s="1" t="s">
        <v>321</v>
      </c>
      <c r="H35" s="2">
        <f aca="true" t="shared" si="9" ref="H35:H66">G35*0.25</f>
        <v>19.75</v>
      </c>
      <c r="I35" s="2">
        <v>85.7</v>
      </c>
      <c r="J35" s="2">
        <f t="shared" si="2"/>
        <v>21.425</v>
      </c>
      <c r="K35" s="1" t="s">
        <v>379</v>
      </c>
      <c r="L35" s="2">
        <f t="shared" si="3"/>
        <v>21.6</v>
      </c>
      <c r="M35" s="1" t="s">
        <v>391</v>
      </c>
      <c r="N35" s="2">
        <f aca="true" t="shared" si="10" ref="N35:N66">M35*0.25</f>
        <v>22.6</v>
      </c>
      <c r="O35" s="2">
        <f aca="true" t="shared" si="11" ref="O35:O66">H35+J35+L35+N35</f>
        <v>85.375</v>
      </c>
      <c r="P35" s="2">
        <f aca="true" t="shared" si="12" ref="P35:P66">O35*0.6</f>
        <v>51.225</v>
      </c>
      <c r="Q35" s="2">
        <f aca="true" t="shared" si="13" ref="Q35:Q66">F35+P35</f>
        <v>70.025</v>
      </c>
      <c r="R35" s="1" t="s">
        <v>464</v>
      </c>
    </row>
    <row r="36" spans="1:18" ht="19.5" customHeight="1">
      <c r="A36" s="3" t="s">
        <v>293</v>
      </c>
      <c r="B36" s="3" t="s">
        <v>294</v>
      </c>
      <c r="C36" s="3" t="s">
        <v>20</v>
      </c>
      <c r="D36" s="3" t="s">
        <v>286</v>
      </c>
      <c r="E36" s="4">
        <v>47</v>
      </c>
      <c r="F36" s="2">
        <f t="shared" si="8"/>
        <v>18.8</v>
      </c>
      <c r="G36" s="1" t="s">
        <v>334</v>
      </c>
      <c r="H36" s="2">
        <f t="shared" si="9"/>
        <v>19.25</v>
      </c>
      <c r="I36" s="2">
        <v>0</v>
      </c>
      <c r="J36" s="2">
        <v>0</v>
      </c>
      <c r="K36" s="1" t="s">
        <v>327</v>
      </c>
      <c r="L36" s="2">
        <v>0</v>
      </c>
      <c r="M36" s="1" t="s">
        <v>327</v>
      </c>
      <c r="N36" s="2">
        <f t="shared" si="10"/>
        <v>0</v>
      </c>
      <c r="O36" s="2">
        <f t="shared" si="11"/>
        <v>19.25</v>
      </c>
      <c r="P36" s="2">
        <f t="shared" si="12"/>
        <v>11.549999999999999</v>
      </c>
      <c r="Q36" s="2">
        <f t="shared" si="13"/>
        <v>30.35</v>
      </c>
      <c r="R36" s="1" t="s">
        <v>465</v>
      </c>
    </row>
    <row r="37" spans="1:19" ht="19.5" customHeight="1">
      <c r="A37" s="3" t="s">
        <v>173</v>
      </c>
      <c r="B37" s="5" t="s">
        <v>174</v>
      </c>
      <c r="C37" s="5" t="s">
        <v>20</v>
      </c>
      <c r="D37" s="6" t="s">
        <v>172</v>
      </c>
      <c r="E37" s="4">
        <v>63</v>
      </c>
      <c r="F37" s="2">
        <f t="shared" si="8"/>
        <v>25.200000000000003</v>
      </c>
      <c r="G37" s="1" t="s">
        <v>353</v>
      </c>
      <c r="H37" s="2">
        <f t="shared" si="9"/>
        <v>22.75</v>
      </c>
      <c r="I37" s="2">
        <v>64.4</v>
      </c>
      <c r="J37" s="2">
        <f aca="true" t="shared" si="14" ref="J37:J68">I37*0.25</f>
        <v>16.1</v>
      </c>
      <c r="K37" s="1" t="s">
        <v>435</v>
      </c>
      <c r="L37" s="2">
        <f aca="true" t="shared" si="15" ref="L37:L68">K37*0.25</f>
        <v>22.2</v>
      </c>
      <c r="M37" s="1" t="s">
        <v>436</v>
      </c>
      <c r="N37" s="2">
        <f t="shared" si="10"/>
        <v>22.5</v>
      </c>
      <c r="O37" s="2">
        <f t="shared" si="11"/>
        <v>83.55</v>
      </c>
      <c r="P37" s="2">
        <f t="shared" si="12"/>
        <v>50.129999999999995</v>
      </c>
      <c r="Q37" s="2">
        <f t="shared" si="13"/>
        <v>75.33</v>
      </c>
      <c r="R37" s="1" t="s">
        <v>466</v>
      </c>
      <c r="S37" s="1" t="s">
        <v>474</v>
      </c>
    </row>
    <row r="38" spans="1:19" ht="19.5" customHeight="1">
      <c r="A38" s="3" t="s">
        <v>177</v>
      </c>
      <c r="B38" s="5" t="s">
        <v>178</v>
      </c>
      <c r="C38" s="5" t="s">
        <v>20</v>
      </c>
      <c r="D38" s="6" t="s">
        <v>172</v>
      </c>
      <c r="E38" s="4">
        <v>59</v>
      </c>
      <c r="F38" s="2">
        <f t="shared" si="8"/>
        <v>23.6</v>
      </c>
      <c r="G38" s="1" t="s">
        <v>314</v>
      </c>
      <c r="H38" s="2">
        <f t="shared" si="9"/>
        <v>20.25</v>
      </c>
      <c r="I38" s="2">
        <v>88</v>
      </c>
      <c r="J38" s="2">
        <f t="shared" si="14"/>
        <v>22</v>
      </c>
      <c r="K38" s="1" t="s">
        <v>386</v>
      </c>
      <c r="L38" s="2">
        <f t="shared" si="15"/>
        <v>19.65</v>
      </c>
      <c r="M38" s="1" t="s">
        <v>437</v>
      </c>
      <c r="N38" s="2">
        <f t="shared" si="10"/>
        <v>22.25</v>
      </c>
      <c r="O38" s="2">
        <f t="shared" si="11"/>
        <v>84.15</v>
      </c>
      <c r="P38" s="2">
        <f t="shared" si="12"/>
        <v>50.49</v>
      </c>
      <c r="Q38" s="2">
        <f t="shared" si="13"/>
        <v>74.09</v>
      </c>
      <c r="R38" s="1" t="s">
        <v>461</v>
      </c>
      <c r="S38" s="1" t="s">
        <v>474</v>
      </c>
    </row>
    <row r="39" spans="1:19" ht="19.5" customHeight="1">
      <c r="A39" s="3" t="s">
        <v>179</v>
      </c>
      <c r="B39" s="5" t="s">
        <v>180</v>
      </c>
      <c r="C39" s="5" t="s">
        <v>20</v>
      </c>
      <c r="D39" s="5" t="s">
        <v>172</v>
      </c>
      <c r="E39" s="4">
        <v>58</v>
      </c>
      <c r="F39" s="2">
        <f t="shared" si="8"/>
        <v>23.200000000000003</v>
      </c>
      <c r="G39" s="1" t="s">
        <v>344</v>
      </c>
      <c r="H39" s="2">
        <f t="shared" si="9"/>
        <v>24.25</v>
      </c>
      <c r="I39" s="2">
        <v>73</v>
      </c>
      <c r="J39" s="2">
        <f t="shared" si="14"/>
        <v>18.25</v>
      </c>
      <c r="K39" s="1" t="s">
        <v>438</v>
      </c>
      <c r="L39" s="2">
        <f t="shared" si="15"/>
        <v>17.95</v>
      </c>
      <c r="M39" s="1" t="s">
        <v>304</v>
      </c>
      <c r="N39" s="2">
        <f t="shared" si="10"/>
        <v>22.7</v>
      </c>
      <c r="O39" s="2">
        <f t="shared" si="11"/>
        <v>83.15</v>
      </c>
      <c r="P39" s="2">
        <f t="shared" si="12"/>
        <v>49.89</v>
      </c>
      <c r="Q39" s="2">
        <f t="shared" si="13"/>
        <v>73.09</v>
      </c>
      <c r="R39" s="1" t="s">
        <v>462</v>
      </c>
      <c r="S39" s="1" t="s">
        <v>474</v>
      </c>
    </row>
    <row r="40" spans="1:18" ht="19.5" customHeight="1">
      <c r="A40" s="3" t="s">
        <v>189</v>
      </c>
      <c r="B40" s="5" t="s">
        <v>190</v>
      </c>
      <c r="C40" s="5" t="s">
        <v>20</v>
      </c>
      <c r="D40" s="5" t="s">
        <v>172</v>
      </c>
      <c r="E40" s="4">
        <v>56</v>
      </c>
      <c r="F40" s="2">
        <f t="shared" si="8"/>
        <v>22.400000000000002</v>
      </c>
      <c r="G40" s="1" t="s">
        <v>409</v>
      </c>
      <c r="H40" s="2">
        <f t="shared" si="9"/>
        <v>24</v>
      </c>
      <c r="I40" s="2">
        <v>82.8</v>
      </c>
      <c r="J40" s="2">
        <f t="shared" si="14"/>
        <v>20.7</v>
      </c>
      <c r="K40" s="1" t="s">
        <v>429</v>
      </c>
      <c r="L40" s="2">
        <f t="shared" si="15"/>
        <v>17.6</v>
      </c>
      <c r="M40" s="1" t="s">
        <v>306</v>
      </c>
      <c r="N40" s="2">
        <f t="shared" si="10"/>
        <v>21.2</v>
      </c>
      <c r="O40" s="2">
        <f t="shared" si="11"/>
        <v>83.5</v>
      </c>
      <c r="P40" s="2">
        <f t="shared" si="12"/>
        <v>50.1</v>
      </c>
      <c r="Q40" s="2">
        <f t="shared" si="13"/>
        <v>72.5</v>
      </c>
      <c r="R40" s="1" t="s">
        <v>463</v>
      </c>
    </row>
    <row r="41" spans="1:18" ht="19.5" customHeight="1">
      <c r="A41" s="3" t="s">
        <v>175</v>
      </c>
      <c r="B41" s="5" t="s">
        <v>176</v>
      </c>
      <c r="C41" s="5" t="s">
        <v>20</v>
      </c>
      <c r="D41" s="5" t="s">
        <v>172</v>
      </c>
      <c r="E41" s="4">
        <v>62</v>
      </c>
      <c r="F41" s="2">
        <f t="shared" si="8"/>
        <v>24.8</v>
      </c>
      <c r="G41" s="1" t="s">
        <v>337</v>
      </c>
      <c r="H41" s="2">
        <f t="shared" si="9"/>
        <v>22.5</v>
      </c>
      <c r="I41" s="2">
        <v>65.8</v>
      </c>
      <c r="J41" s="2">
        <f t="shared" si="14"/>
        <v>16.45</v>
      </c>
      <c r="K41" s="1" t="s">
        <v>387</v>
      </c>
      <c r="L41" s="2">
        <f t="shared" si="15"/>
        <v>19.4</v>
      </c>
      <c r="M41" s="1" t="s">
        <v>401</v>
      </c>
      <c r="N41" s="2">
        <f t="shared" si="10"/>
        <v>18.6</v>
      </c>
      <c r="O41" s="2">
        <f t="shared" si="11"/>
        <v>76.95</v>
      </c>
      <c r="P41" s="2">
        <f t="shared" si="12"/>
        <v>46.17</v>
      </c>
      <c r="Q41" s="2">
        <f t="shared" si="13"/>
        <v>70.97</v>
      </c>
      <c r="R41" s="1" t="s">
        <v>464</v>
      </c>
    </row>
    <row r="42" spans="1:18" ht="19.5" customHeight="1">
      <c r="A42" s="3" t="s">
        <v>185</v>
      </c>
      <c r="B42" s="5" t="s">
        <v>186</v>
      </c>
      <c r="C42" s="5" t="s">
        <v>20</v>
      </c>
      <c r="D42" s="5" t="s">
        <v>172</v>
      </c>
      <c r="E42" s="4">
        <v>56</v>
      </c>
      <c r="F42" s="2">
        <f t="shared" si="8"/>
        <v>22.400000000000002</v>
      </c>
      <c r="G42" s="1" t="s">
        <v>372</v>
      </c>
      <c r="H42" s="2">
        <f t="shared" si="9"/>
        <v>21.75</v>
      </c>
      <c r="I42" s="2">
        <v>68.6</v>
      </c>
      <c r="J42" s="2">
        <f t="shared" si="14"/>
        <v>17.15</v>
      </c>
      <c r="K42" s="1" t="s">
        <v>441</v>
      </c>
      <c r="L42" s="2">
        <f t="shared" si="15"/>
        <v>21.7</v>
      </c>
      <c r="M42" s="1" t="s">
        <v>309</v>
      </c>
      <c r="N42" s="2">
        <f t="shared" si="10"/>
        <v>20.25</v>
      </c>
      <c r="O42" s="2">
        <f t="shared" si="11"/>
        <v>80.85</v>
      </c>
      <c r="P42" s="2">
        <f t="shared" si="12"/>
        <v>48.51</v>
      </c>
      <c r="Q42" s="2">
        <f t="shared" si="13"/>
        <v>70.91</v>
      </c>
      <c r="R42" s="1" t="s">
        <v>465</v>
      </c>
    </row>
    <row r="43" spans="1:18" ht="19.5" customHeight="1">
      <c r="A43" s="3" t="s">
        <v>181</v>
      </c>
      <c r="B43" s="5" t="s">
        <v>182</v>
      </c>
      <c r="C43" s="5" t="s">
        <v>20</v>
      </c>
      <c r="D43" s="5" t="s">
        <v>172</v>
      </c>
      <c r="E43" s="4">
        <v>57</v>
      </c>
      <c r="F43" s="2">
        <f t="shared" si="8"/>
        <v>22.8</v>
      </c>
      <c r="G43" s="1" t="s">
        <v>314</v>
      </c>
      <c r="H43" s="2">
        <f t="shared" si="9"/>
        <v>20.25</v>
      </c>
      <c r="I43" s="2">
        <v>70.8</v>
      </c>
      <c r="J43" s="2">
        <f t="shared" si="14"/>
        <v>17.7</v>
      </c>
      <c r="K43" s="1" t="s">
        <v>429</v>
      </c>
      <c r="L43" s="2">
        <f t="shared" si="15"/>
        <v>17.6</v>
      </c>
      <c r="M43" s="1" t="s">
        <v>318</v>
      </c>
      <c r="N43" s="2">
        <f t="shared" si="10"/>
        <v>23.45</v>
      </c>
      <c r="O43" s="2">
        <f t="shared" si="11"/>
        <v>79</v>
      </c>
      <c r="P43" s="2">
        <f t="shared" si="12"/>
        <v>47.4</v>
      </c>
      <c r="Q43" s="2">
        <f t="shared" si="13"/>
        <v>70.2</v>
      </c>
      <c r="R43" s="1" t="s">
        <v>467</v>
      </c>
    </row>
    <row r="44" spans="1:18" ht="19.5" customHeight="1">
      <c r="A44" s="3" t="s">
        <v>170</v>
      </c>
      <c r="B44" s="5" t="s">
        <v>171</v>
      </c>
      <c r="C44" s="5" t="s">
        <v>20</v>
      </c>
      <c r="D44" s="5" t="s">
        <v>172</v>
      </c>
      <c r="E44" s="4">
        <v>65</v>
      </c>
      <c r="F44" s="2">
        <f t="shared" si="8"/>
        <v>26</v>
      </c>
      <c r="G44" s="1" t="s">
        <v>305</v>
      </c>
      <c r="H44" s="2">
        <f t="shared" si="9"/>
        <v>20</v>
      </c>
      <c r="I44" s="2">
        <v>60.8</v>
      </c>
      <c r="J44" s="2">
        <f t="shared" si="14"/>
        <v>15.2</v>
      </c>
      <c r="K44" s="1" t="s">
        <v>434</v>
      </c>
      <c r="L44" s="2">
        <f t="shared" si="15"/>
        <v>16.2</v>
      </c>
      <c r="M44" s="1" t="s">
        <v>394</v>
      </c>
      <c r="N44" s="2">
        <f t="shared" si="10"/>
        <v>20.4</v>
      </c>
      <c r="O44" s="2">
        <f t="shared" si="11"/>
        <v>71.80000000000001</v>
      </c>
      <c r="P44" s="2">
        <f t="shared" si="12"/>
        <v>43.080000000000005</v>
      </c>
      <c r="Q44" s="2">
        <f t="shared" si="13"/>
        <v>69.08000000000001</v>
      </c>
      <c r="R44" s="1" t="s">
        <v>468</v>
      </c>
    </row>
    <row r="45" spans="1:18" ht="19.5" customHeight="1">
      <c r="A45" s="3" t="s">
        <v>187</v>
      </c>
      <c r="B45" s="5" t="s">
        <v>188</v>
      </c>
      <c r="C45" s="5" t="s">
        <v>20</v>
      </c>
      <c r="D45" s="5" t="s">
        <v>172</v>
      </c>
      <c r="E45" s="4">
        <v>56</v>
      </c>
      <c r="F45" s="2">
        <f t="shared" si="8"/>
        <v>22.400000000000002</v>
      </c>
      <c r="G45" s="1" t="s">
        <v>367</v>
      </c>
      <c r="H45" s="2">
        <f t="shared" si="9"/>
        <v>20.75</v>
      </c>
      <c r="I45" s="2">
        <v>67</v>
      </c>
      <c r="J45" s="2">
        <f t="shared" si="14"/>
        <v>16.75</v>
      </c>
      <c r="K45" s="1" t="s">
        <v>442</v>
      </c>
      <c r="L45" s="2">
        <f t="shared" si="15"/>
        <v>15.65</v>
      </c>
      <c r="M45" s="1" t="s">
        <v>443</v>
      </c>
      <c r="N45" s="2">
        <f t="shared" si="10"/>
        <v>20.95</v>
      </c>
      <c r="O45" s="2">
        <f t="shared" si="11"/>
        <v>74.1</v>
      </c>
      <c r="P45" s="2">
        <f t="shared" si="12"/>
        <v>44.459999999999994</v>
      </c>
      <c r="Q45" s="2">
        <f t="shared" si="13"/>
        <v>66.86</v>
      </c>
      <c r="R45" s="1" t="s">
        <v>469</v>
      </c>
    </row>
    <row r="46" spans="1:18" ht="19.5" customHeight="1">
      <c r="A46" s="3" t="s">
        <v>183</v>
      </c>
      <c r="B46" s="5" t="s">
        <v>184</v>
      </c>
      <c r="C46" s="5" t="s">
        <v>20</v>
      </c>
      <c r="D46" s="5" t="s">
        <v>172</v>
      </c>
      <c r="E46" s="4">
        <v>57</v>
      </c>
      <c r="F46" s="2">
        <f t="shared" si="8"/>
        <v>22.8</v>
      </c>
      <c r="G46" s="1" t="s">
        <v>299</v>
      </c>
      <c r="H46" s="2">
        <f t="shared" si="9"/>
        <v>19.5</v>
      </c>
      <c r="I46" s="2">
        <v>66.6</v>
      </c>
      <c r="J46" s="2">
        <f t="shared" si="14"/>
        <v>16.65</v>
      </c>
      <c r="K46" s="1" t="s">
        <v>439</v>
      </c>
      <c r="L46" s="2">
        <f t="shared" si="15"/>
        <v>15.5</v>
      </c>
      <c r="M46" s="1" t="s">
        <v>440</v>
      </c>
      <c r="N46" s="2">
        <f t="shared" si="10"/>
        <v>19.85</v>
      </c>
      <c r="O46" s="2">
        <f t="shared" si="11"/>
        <v>71.5</v>
      </c>
      <c r="P46" s="2">
        <f t="shared" si="12"/>
        <v>42.9</v>
      </c>
      <c r="Q46" s="2">
        <f t="shared" si="13"/>
        <v>65.7</v>
      </c>
      <c r="R46" s="1" t="s">
        <v>470</v>
      </c>
    </row>
    <row r="47" spans="1:19" ht="19.5" customHeight="1">
      <c r="A47" s="3" t="s">
        <v>216</v>
      </c>
      <c r="B47" s="5" t="s">
        <v>217</v>
      </c>
      <c r="C47" s="5" t="s">
        <v>20</v>
      </c>
      <c r="D47" s="6" t="s">
        <v>218</v>
      </c>
      <c r="E47" s="4">
        <v>87</v>
      </c>
      <c r="F47" s="2">
        <f t="shared" si="8"/>
        <v>34.800000000000004</v>
      </c>
      <c r="G47" s="1" t="s">
        <v>317</v>
      </c>
      <c r="H47" s="2">
        <f t="shared" si="9"/>
        <v>18</v>
      </c>
      <c r="I47" s="2">
        <v>90.2</v>
      </c>
      <c r="J47" s="2">
        <f t="shared" si="14"/>
        <v>22.55</v>
      </c>
      <c r="K47" s="1" t="s">
        <v>318</v>
      </c>
      <c r="L47" s="2">
        <f t="shared" si="15"/>
        <v>23.45</v>
      </c>
      <c r="M47" s="1" t="s">
        <v>319</v>
      </c>
      <c r="N47" s="2">
        <f t="shared" si="10"/>
        <v>24.05</v>
      </c>
      <c r="O47" s="2">
        <f t="shared" si="11"/>
        <v>88.05</v>
      </c>
      <c r="P47" s="2">
        <f t="shared" si="12"/>
        <v>52.83</v>
      </c>
      <c r="Q47" s="2">
        <f t="shared" si="13"/>
        <v>87.63</v>
      </c>
      <c r="R47" s="1" t="s">
        <v>466</v>
      </c>
      <c r="S47" s="1" t="s">
        <v>474</v>
      </c>
    </row>
    <row r="48" spans="1:19" ht="19.5" customHeight="1">
      <c r="A48" s="3" t="s">
        <v>226</v>
      </c>
      <c r="B48" s="5" t="s">
        <v>227</v>
      </c>
      <c r="C48" s="6" t="s">
        <v>20</v>
      </c>
      <c r="D48" s="5" t="s">
        <v>218</v>
      </c>
      <c r="E48" s="4">
        <v>62</v>
      </c>
      <c r="F48" s="2">
        <f t="shared" si="8"/>
        <v>24.8</v>
      </c>
      <c r="G48" s="1" t="s">
        <v>329</v>
      </c>
      <c r="H48" s="2">
        <f t="shared" si="9"/>
        <v>21</v>
      </c>
      <c r="I48" s="2">
        <v>88.4</v>
      </c>
      <c r="J48" s="2">
        <f t="shared" si="14"/>
        <v>22.1</v>
      </c>
      <c r="K48" s="1" t="s">
        <v>330</v>
      </c>
      <c r="L48" s="2">
        <f t="shared" si="15"/>
        <v>22.45</v>
      </c>
      <c r="M48" s="1" t="s">
        <v>331</v>
      </c>
      <c r="N48" s="2">
        <f t="shared" si="10"/>
        <v>22.8</v>
      </c>
      <c r="O48" s="2">
        <f t="shared" si="11"/>
        <v>88.35</v>
      </c>
      <c r="P48" s="2">
        <f t="shared" si="12"/>
        <v>53.01</v>
      </c>
      <c r="Q48" s="2">
        <f t="shared" si="13"/>
        <v>77.81</v>
      </c>
      <c r="R48" s="1" t="s">
        <v>461</v>
      </c>
      <c r="S48" s="1" t="s">
        <v>474</v>
      </c>
    </row>
    <row r="49" spans="1:19" ht="19.5" customHeight="1">
      <c r="A49" s="3" t="s">
        <v>219</v>
      </c>
      <c r="B49" s="5" t="s">
        <v>80</v>
      </c>
      <c r="C49" s="5" t="s">
        <v>20</v>
      </c>
      <c r="D49" s="6" t="s">
        <v>218</v>
      </c>
      <c r="E49" s="4">
        <v>71</v>
      </c>
      <c r="F49" s="2">
        <f t="shared" si="8"/>
        <v>28.400000000000002</v>
      </c>
      <c r="G49" s="1" t="s">
        <v>320</v>
      </c>
      <c r="H49" s="2">
        <f t="shared" si="9"/>
        <v>21.5</v>
      </c>
      <c r="I49" s="2">
        <v>78.6</v>
      </c>
      <c r="J49" s="2">
        <f t="shared" si="14"/>
        <v>19.65</v>
      </c>
      <c r="K49" s="1" t="s">
        <v>322</v>
      </c>
      <c r="L49" s="2">
        <f t="shared" si="15"/>
        <v>19.75</v>
      </c>
      <c r="M49" s="1" t="s">
        <v>322</v>
      </c>
      <c r="N49" s="2">
        <f t="shared" si="10"/>
        <v>19.75</v>
      </c>
      <c r="O49" s="2">
        <f t="shared" si="11"/>
        <v>80.65</v>
      </c>
      <c r="P49" s="2">
        <f t="shared" si="12"/>
        <v>48.39</v>
      </c>
      <c r="Q49" s="2">
        <f t="shared" si="13"/>
        <v>76.79</v>
      </c>
      <c r="R49" s="1" t="s">
        <v>462</v>
      </c>
      <c r="S49" s="1" t="s">
        <v>474</v>
      </c>
    </row>
    <row r="50" spans="1:19" ht="19.5" customHeight="1">
      <c r="A50" s="3" t="s">
        <v>220</v>
      </c>
      <c r="B50" s="5" t="s">
        <v>221</v>
      </c>
      <c r="C50" s="6" t="s">
        <v>20</v>
      </c>
      <c r="D50" s="6" t="s">
        <v>218</v>
      </c>
      <c r="E50" s="4">
        <v>63</v>
      </c>
      <c r="F50" s="2">
        <f t="shared" si="8"/>
        <v>25.200000000000003</v>
      </c>
      <c r="G50" s="1" t="s">
        <v>323</v>
      </c>
      <c r="H50" s="2">
        <f t="shared" si="9"/>
        <v>22.25</v>
      </c>
      <c r="I50" s="2">
        <v>82</v>
      </c>
      <c r="J50" s="2">
        <f t="shared" si="14"/>
        <v>20.5</v>
      </c>
      <c r="K50" s="1" t="s">
        <v>324</v>
      </c>
      <c r="L50" s="2">
        <f t="shared" si="15"/>
        <v>21.05</v>
      </c>
      <c r="M50" s="1" t="s">
        <v>307</v>
      </c>
      <c r="N50" s="2">
        <f t="shared" si="10"/>
        <v>21.95</v>
      </c>
      <c r="O50" s="2">
        <f t="shared" si="11"/>
        <v>85.75</v>
      </c>
      <c r="P50" s="2">
        <f t="shared" si="12"/>
        <v>51.449999999999996</v>
      </c>
      <c r="Q50" s="2">
        <f t="shared" si="13"/>
        <v>76.65</v>
      </c>
      <c r="R50" s="1" t="s">
        <v>463</v>
      </c>
      <c r="S50" s="1" t="s">
        <v>474</v>
      </c>
    </row>
    <row r="51" spans="1:18" ht="19.5" customHeight="1">
      <c r="A51" s="3" t="s">
        <v>228</v>
      </c>
      <c r="B51" s="5" t="s">
        <v>229</v>
      </c>
      <c r="C51" s="5" t="s">
        <v>20</v>
      </c>
      <c r="D51" s="5" t="s">
        <v>218</v>
      </c>
      <c r="E51" s="4">
        <v>60</v>
      </c>
      <c r="F51" s="2">
        <f t="shared" si="8"/>
        <v>24</v>
      </c>
      <c r="G51" s="1" t="s">
        <v>302</v>
      </c>
      <c r="H51" s="2">
        <f t="shared" si="9"/>
        <v>20.5</v>
      </c>
      <c r="I51" s="2">
        <v>87</v>
      </c>
      <c r="J51" s="2">
        <f t="shared" si="14"/>
        <v>21.75</v>
      </c>
      <c r="K51" s="1" t="s">
        <v>332</v>
      </c>
      <c r="L51" s="2">
        <f t="shared" si="15"/>
        <v>22</v>
      </c>
      <c r="M51" s="1" t="s">
        <v>333</v>
      </c>
      <c r="N51" s="2">
        <f t="shared" si="10"/>
        <v>21.4</v>
      </c>
      <c r="O51" s="2">
        <f t="shared" si="11"/>
        <v>85.65</v>
      </c>
      <c r="P51" s="2">
        <f t="shared" si="12"/>
        <v>51.39</v>
      </c>
      <c r="Q51" s="2">
        <f t="shared" si="13"/>
        <v>75.39</v>
      </c>
      <c r="R51" s="1" t="s">
        <v>464</v>
      </c>
    </row>
    <row r="52" spans="1:18" ht="19.5" customHeight="1">
      <c r="A52" s="3" t="s">
        <v>234</v>
      </c>
      <c r="B52" s="5" t="s">
        <v>235</v>
      </c>
      <c r="C52" s="5" t="s">
        <v>20</v>
      </c>
      <c r="D52" s="5" t="s">
        <v>218</v>
      </c>
      <c r="E52" s="4">
        <v>55</v>
      </c>
      <c r="F52" s="2">
        <f t="shared" si="8"/>
        <v>22</v>
      </c>
      <c r="G52" s="1" t="s">
        <v>314</v>
      </c>
      <c r="H52" s="2">
        <f t="shared" si="9"/>
        <v>20.25</v>
      </c>
      <c r="I52" s="2">
        <v>90.2</v>
      </c>
      <c r="J52" s="2">
        <f t="shared" si="14"/>
        <v>22.55</v>
      </c>
      <c r="K52" s="1" t="s">
        <v>340</v>
      </c>
      <c r="L52" s="2">
        <f t="shared" si="15"/>
        <v>22.4</v>
      </c>
      <c r="M52" s="1" t="s">
        <v>341</v>
      </c>
      <c r="N52" s="2">
        <f t="shared" si="10"/>
        <v>23.2</v>
      </c>
      <c r="O52" s="2">
        <f t="shared" si="11"/>
        <v>88.39999999999999</v>
      </c>
      <c r="P52" s="2">
        <f t="shared" si="12"/>
        <v>53.03999999999999</v>
      </c>
      <c r="Q52" s="2">
        <f t="shared" si="13"/>
        <v>75.03999999999999</v>
      </c>
      <c r="R52" s="1" t="s">
        <v>465</v>
      </c>
    </row>
    <row r="53" spans="1:18" ht="19.5" customHeight="1">
      <c r="A53" s="3" t="s">
        <v>232</v>
      </c>
      <c r="B53" s="5" t="s">
        <v>233</v>
      </c>
      <c r="C53" s="5" t="s">
        <v>20</v>
      </c>
      <c r="D53" s="5" t="s">
        <v>218</v>
      </c>
      <c r="E53" s="4">
        <v>58</v>
      </c>
      <c r="F53" s="2">
        <f t="shared" si="8"/>
        <v>23.200000000000003</v>
      </c>
      <c r="G53" s="1" t="s">
        <v>337</v>
      </c>
      <c r="H53" s="2">
        <f t="shared" si="9"/>
        <v>22.5</v>
      </c>
      <c r="I53" s="2">
        <v>85.2</v>
      </c>
      <c r="J53" s="2">
        <f t="shared" si="14"/>
        <v>21.3</v>
      </c>
      <c r="K53" s="1" t="s">
        <v>338</v>
      </c>
      <c r="L53" s="2">
        <f t="shared" si="15"/>
        <v>19.7</v>
      </c>
      <c r="M53" s="1" t="s">
        <v>339</v>
      </c>
      <c r="N53" s="2">
        <f t="shared" si="10"/>
        <v>22.3</v>
      </c>
      <c r="O53" s="2">
        <f t="shared" si="11"/>
        <v>85.8</v>
      </c>
      <c r="P53" s="2">
        <f t="shared" si="12"/>
        <v>51.48</v>
      </c>
      <c r="Q53" s="2">
        <f t="shared" si="13"/>
        <v>74.68</v>
      </c>
      <c r="R53" s="1" t="s">
        <v>467</v>
      </c>
    </row>
    <row r="54" spans="1:18" ht="19.5" customHeight="1">
      <c r="A54" s="3" t="s">
        <v>236</v>
      </c>
      <c r="B54" s="5" t="s">
        <v>237</v>
      </c>
      <c r="C54" s="5" t="s">
        <v>20</v>
      </c>
      <c r="D54" s="5" t="s">
        <v>218</v>
      </c>
      <c r="E54" s="4">
        <v>55</v>
      </c>
      <c r="F54" s="2">
        <f t="shared" si="8"/>
        <v>22</v>
      </c>
      <c r="G54" s="1" t="s">
        <v>342</v>
      </c>
      <c r="H54" s="2">
        <f t="shared" si="9"/>
        <v>18.5</v>
      </c>
      <c r="I54" s="2">
        <v>86.4</v>
      </c>
      <c r="J54" s="2">
        <f t="shared" si="14"/>
        <v>21.6</v>
      </c>
      <c r="K54" s="1" t="s">
        <v>343</v>
      </c>
      <c r="L54" s="2">
        <f t="shared" si="15"/>
        <v>23.7</v>
      </c>
      <c r="M54" s="1" t="s">
        <v>318</v>
      </c>
      <c r="N54" s="2">
        <f t="shared" si="10"/>
        <v>23.45</v>
      </c>
      <c r="O54" s="2">
        <f t="shared" si="11"/>
        <v>87.25</v>
      </c>
      <c r="P54" s="2">
        <f t="shared" si="12"/>
        <v>52.35</v>
      </c>
      <c r="Q54" s="2">
        <f t="shared" si="13"/>
        <v>74.35</v>
      </c>
      <c r="R54" s="1" t="s">
        <v>468</v>
      </c>
    </row>
    <row r="55" spans="1:18" ht="19.5" customHeight="1">
      <c r="A55" s="3" t="s">
        <v>238</v>
      </c>
      <c r="B55" s="5" t="s">
        <v>239</v>
      </c>
      <c r="C55" s="5" t="s">
        <v>20</v>
      </c>
      <c r="D55" s="5" t="s">
        <v>218</v>
      </c>
      <c r="E55" s="4">
        <v>55</v>
      </c>
      <c r="F55" s="2">
        <f t="shared" si="8"/>
        <v>22</v>
      </c>
      <c r="G55" s="1" t="s">
        <v>344</v>
      </c>
      <c r="H55" s="2">
        <f t="shared" si="9"/>
        <v>24.25</v>
      </c>
      <c r="I55" s="2">
        <v>74.4</v>
      </c>
      <c r="J55" s="2">
        <f t="shared" si="14"/>
        <v>18.6</v>
      </c>
      <c r="K55" s="1" t="s">
        <v>345</v>
      </c>
      <c r="L55" s="2">
        <f t="shared" si="15"/>
        <v>20.8</v>
      </c>
      <c r="M55" s="1" t="s">
        <v>346</v>
      </c>
      <c r="N55" s="2">
        <f t="shared" si="10"/>
        <v>23.35</v>
      </c>
      <c r="O55" s="2">
        <f t="shared" si="11"/>
        <v>87</v>
      </c>
      <c r="P55" s="2">
        <f t="shared" si="12"/>
        <v>52.199999999999996</v>
      </c>
      <c r="Q55" s="2">
        <f t="shared" si="13"/>
        <v>74.19999999999999</v>
      </c>
      <c r="R55" s="1" t="s">
        <v>469</v>
      </c>
    </row>
    <row r="56" spans="1:18" ht="19.5" customHeight="1">
      <c r="A56" s="3" t="s">
        <v>222</v>
      </c>
      <c r="B56" s="5" t="s">
        <v>223</v>
      </c>
      <c r="C56" s="5" t="s">
        <v>20</v>
      </c>
      <c r="D56" s="5" t="s">
        <v>218</v>
      </c>
      <c r="E56" s="4">
        <v>62</v>
      </c>
      <c r="F56" s="2">
        <f t="shared" si="8"/>
        <v>24.8</v>
      </c>
      <c r="G56" s="1" t="s">
        <v>321</v>
      </c>
      <c r="H56" s="2">
        <f t="shared" si="9"/>
        <v>19.75</v>
      </c>
      <c r="I56" s="2">
        <v>74.2</v>
      </c>
      <c r="J56" s="2">
        <f t="shared" si="14"/>
        <v>18.55</v>
      </c>
      <c r="K56" s="1" t="s">
        <v>301</v>
      </c>
      <c r="L56" s="2">
        <f t="shared" si="15"/>
        <v>20.45</v>
      </c>
      <c r="M56" s="1" t="s">
        <v>325</v>
      </c>
      <c r="N56" s="2">
        <f t="shared" si="10"/>
        <v>22.55</v>
      </c>
      <c r="O56" s="2">
        <f t="shared" si="11"/>
        <v>81.3</v>
      </c>
      <c r="P56" s="2">
        <f t="shared" si="12"/>
        <v>48.779999999999994</v>
      </c>
      <c r="Q56" s="2">
        <f t="shared" si="13"/>
        <v>73.58</v>
      </c>
      <c r="R56" s="1" t="s">
        <v>470</v>
      </c>
    </row>
    <row r="57" spans="1:18" ht="19.5" customHeight="1">
      <c r="A57" s="3" t="s">
        <v>230</v>
      </c>
      <c r="B57" s="5" t="s">
        <v>231</v>
      </c>
      <c r="C57" s="5" t="s">
        <v>20</v>
      </c>
      <c r="D57" s="5" t="s">
        <v>218</v>
      </c>
      <c r="E57" s="4">
        <v>59</v>
      </c>
      <c r="F57" s="2">
        <f t="shared" si="8"/>
        <v>23.6</v>
      </c>
      <c r="G57" s="1" t="s">
        <v>334</v>
      </c>
      <c r="H57" s="2">
        <f t="shared" si="9"/>
        <v>19.25</v>
      </c>
      <c r="I57" s="2">
        <v>71.6</v>
      </c>
      <c r="J57" s="2">
        <f t="shared" si="14"/>
        <v>17.9</v>
      </c>
      <c r="K57" s="1" t="s">
        <v>335</v>
      </c>
      <c r="L57" s="2">
        <f t="shared" si="15"/>
        <v>19.45</v>
      </c>
      <c r="M57" s="1" t="s">
        <v>336</v>
      </c>
      <c r="N57" s="2">
        <f t="shared" si="10"/>
        <v>20</v>
      </c>
      <c r="O57" s="2">
        <f t="shared" si="11"/>
        <v>76.6</v>
      </c>
      <c r="P57" s="2">
        <f t="shared" si="12"/>
        <v>45.959999999999994</v>
      </c>
      <c r="Q57" s="2">
        <f t="shared" si="13"/>
        <v>69.56</v>
      </c>
      <c r="R57" s="1" t="s">
        <v>471</v>
      </c>
    </row>
    <row r="58" spans="1:18" ht="19.5" customHeight="1">
      <c r="A58" s="3" t="s">
        <v>224</v>
      </c>
      <c r="B58" s="5" t="s">
        <v>225</v>
      </c>
      <c r="C58" s="5" t="s">
        <v>20</v>
      </c>
      <c r="D58" s="5" t="s">
        <v>218</v>
      </c>
      <c r="E58" s="4">
        <v>62</v>
      </c>
      <c r="F58" s="2">
        <f t="shared" si="8"/>
        <v>24.8</v>
      </c>
      <c r="G58" s="1" t="s">
        <v>326</v>
      </c>
      <c r="H58" s="2">
        <f t="shared" si="9"/>
        <v>18.75</v>
      </c>
      <c r="I58" s="2">
        <v>80.4</v>
      </c>
      <c r="J58" s="2">
        <f t="shared" si="14"/>
        <v>20.1</v>
      </c>
      <c r="K58" s="1" t="s">
        <v>327</v>
      </c>
      <c r="L58" s="2">
        <f t="shared" si="15"/>
        <v>0</v>
      </c>
      <c r="M58" s="1" t="s">
        <v>328</v>
      </c>
      <c r="N58" s="2">
        <f t="shared" si="10"/>
        <v>21.3</v>
      </c>
      <c r="O58" s="2">
        <f t="shared" si="11"/>
        <v>60.150000000000006</v>
      </c>
      <c r="P58" s="2">
        <f t="shared" si="12"/>
        <v>36.09</v>
      </c>
      <c r="Q58" s="2">
        <f t="shared" si="13"/>
        <v>60.89</v>
      </c>
      <c r="R58" s="1" t="s">
        <v>472</v>
      </c>
    </row>
    <row r="59" spans="1:19" ht="19.5" customHeight="1">
      <c r="A59" s="3" t="s">
        <v>196</v>
      </c>
      <c r="B59" s="5" t="s">
        <v>197</v>
      </c>
      <c r="C59" s="6" t="s">
        <v>20</v>
      </c>
      <c r="D59" s="5" t="s">
        <v>193</v>
      </c>
      <c r="E59" s="4">
        <v>65</v>
      </c>
      <c r="F59" s="2">
        <f t="shared" si="8"/>
        <v>26</v>
      </c>
      <c r="G59" s="1" t="s">
        <v>349</v>
      </c>
      <c r="H59" s="2">
        <f t="shared" si="9"/>
        <v>23.5</v>
      </c>
      <c r="I59" s="2">
        <v>86.6</v>
      </c>
      <c r="J59" s="2">
        <f t="shared" si="14"/>
        <v>21.65</v>
      </c>
      <c r="K59" s="1" t="s">
        <v>331</v>
      </c>
      <c r="L59" s="2">
        <f t="shared" si="15"/>
        <v>22.8</v>
      </c>
      <c r="M59" s="1" t="s">
        <v>339</v>
      </c>
      <c r="N59" s="2">
        <f t="shared" si="10"/>
        <v>22.3</v>
      </c>
      <c r="O59" s="2">
        <f t="shared" si="11"/>
        <v>90.25</v>
      </c>
      <c r="P59" s="2">
        <f t="shared" si="12"/>
        <v>54.15</v>
      </c>
      <c r="Q59" s="2">
        <f t="shared" si="13"/>
        <v>80.15</v>
      </c>
      <c r="R59" s="1" t="s">
        <v>466</v>
      </c>
      <c r="S59" s="1" t="s">
        <v>474</v>
      </c>
    </row>
    <row r="60" spans="1:19" ht="19.5" customHeight="1">
      <c r="A60" s="3" t="s">
        <v>198</v>
      </c>
      <c r="B60" s="5" t="s">
        <v>199</v>
      </c>
      <c r="C60" s="6" t="s">
        <v>20</v>
      </c>
      <c r="D60" s="5" t="s">
        <v>193</v>
      </c>
      <c r="E60" s="4">
        <v>65</v>
      </c>
      <c r="F60" s="2">
        <f t="shared" si="8"/>
        <v>26</v>
      </c>
      <c r="G60" s="1" t="s">
        <v>375</v>
      </c>
      <c r="H60" s="2">
        <f t="shared" si="9"/>
        <v>23.25</v>
      </c>
      <c r="I60" s="2">
        <v>87.6</v>
      </c>
      <c r="J60" s="2">
        <f t="shared" si="14"/>
        <v>21.9</v>
      </c>
      <c r="K60" s="1" t="s">
        <v>437</v>
      </c>
      <c r="L60" s="2">
        <f t="shared" si="15"/>
        <v>22.25</v>
      </c>
      <c r="M60" s="1" t="s">
        <v>364</v>
      </c>
      <c r="N60" s="2">
        <f t="shared" si="10"/>
        <v>22.65</v>
      </c>
      <c r="O60" s="2">
        <f t="shared" si="11"/>
        <v>90.05000000000001</v>
      </c>
      <c r="P60" s="2">
        <f t="shared" si="12"/>
        <v>54.03000000000001</v>
      </c>
      <c r="Q60" s="2">
        <f t="shared" si="13"/>
        <v>80.03</v>
      </c>
      <c r="R60" s="1" t="s">
        <v>461</v>
      </c>
      <c r="S60" s="1" t="s">
        <v>474</v>
      </c>
    </row>
    <row r="61" spans="1:19" ht="19.5" customHeight="1">
      <c r="A61" s="3" t="s">
        <v>202</v>
      </c>
      <c r="B61" s="5" t="s">
        <v>203</v>
      </c>
      <c r="C61" s="6" t="s">
        <v>20</v>
      </c>
      <c r="D61" s="5" t="s">
        <v>193</v>
      </c>
      <c r="E61" s="4">
        <v>62</v>
      </c>
      <c r="F61" s="2">
        <f t="shared" si="8"/>
        <v>24.8</v>
      </c>
      <c r="G61" s="1" t="s">
        <v>302</v>
      </c>
      <c r="H61" s="2">
        <f t="shared" si="9"/>
        <v>20.5</v>
      </c>
      <c r="I61" s="2">
        <v>90.4</v>
      </c>
      <c r="J61" s="2">
        <f t="shared" si="14"/>
        <v>22.6</v>
      </c>
      <c r="K61" s="1" t="s">
        <v>459</v>
      </c>
      <c r="L61" s="2">
        <f t="shared" si="15"/>
        <v>22.15</v>
      </c>
      <c r="M61" s="1" t="s">
        <v>374</v>
      </c>
      <c r="N61" s="2">
        <f t="shared" si="10"/>
        <v>23.15</v>
      </c>
      <c r="O61" s="2">
        <f t="shared" si="11"/>
        <v>88.4</v>
      </c>
      <c r="P61" s="2">
        <f t="shared" si="12"/>
        <v>53.04</v>
      </c>
      <c r="Q61" s="2">
        <f t="shared" si="13"/>
        <v>77.84</v>
      </c>
      <c r="R61" s="1" t="s">
        <v>462</v>
      </c>
      <c r="S61" s="1" t="s">
        <v>474</v>
      </c>
    </row>
    <row r="62" spans="1:19" ht="19.5" customHeight="1">
      <c r="A62" s="3" t="s">
        <v>191</v>
      </c>
      <c r="B62" s="5" t="s">
        <v>192</v>
      </c>
      <c r="C62" s="6" t="s">
        <v>20</v>
      </c>
      <c r="D62" s="6" t="s">
        <v>193</v>
      </c>
      <c r="E62" s="4">
        <v>71</v>
      </c>
      <c r="F62" s="2">
        <f t="shared" si="8"/>
        <v>28.400000000000002</v>
      </c>
      <c r="G62" s="1" t="s">
        <v>342</v>
      </c>
      <c r="H62" s="2">
        <f t="shared" si="9"/>
        <v>18.5</v>
      </c>
      <c r="I62" s="2">
        <v>85.2</v>
      </c>
      <c r="J62" s="2">
        <f t="shared" si="14"/>
        <v>21.3</v>
      </c>
      <c r="K62" s="1" t="s">
        <v>377</v>
      </c>
      <c r="L62" s="2">
        <f t="shared" si="15"/>
        <v>20.2</v>
      </c>
      <c r="M62" s="1" t="s">
        <v>316</v>
      </c>
      <c r="N62" s="2">
        <f t="shared" si="10"/>
        <v>22.05</v>
      </c>
      <c r="O62" s="2">
        <f t="shared" si="11"/>
        <v>82.05</v>
      </c>
      <c r="P62" s="2">
        <f t="shared" si="12"/>
        <v>49.23</v>
      </c>
      <c r="Q62" s="2">
        <f t="shared" si="13"/>
        <v>77.63</v>
      </c>
      <c r="R62" s="1" t="s">
        <v>463</v>
      </c>
      <c r="S62" s="1" t="s">
        <v>474</v>
      </c>
    </row>
    <row r="63" spans="1:18" ht="19.5" customHeight="1">
      <c r="A63" s="3" t="s">
        <v>200</v>
      </c>
      <c r="B63" s="5" t="s">
        <v>201</v>
      </c>
      <c r="C63" s="6" t="s">
        <v>20</v>
      </c>
      <c r="D63" s="5" t="s">
        <v>193</v>
      </c>
      <c r="E63" s="4">
        <v>63</v>
      </c>
      <c r="F63" s="2">
        <f t="shared" si="8"/>
        <v>25.200000000000003</v>
      </c>
      <c r="G63" s="1" t="s">
        <v>323</v>
      </c>
      <c r="H63" s="2">
        <f t="shared" si="9"/>
        <v>22.25</v>
      </c>
      <c r="I63" s="2">
        <v>87.4</v>
      </c>
      <c r="J63" s="2">
        <f t="shared" si="14"/>
        <v>21.85</v>
      </c>
      <c r="K63" s="1" t="s">
        <v>458</v>
      </c>
      <c r="L63" s="2">
        <f t="shared" si="15"/>
        <v>21</v>
      </c>
      <c r="M63" s="1" t="s">
        <v>448</v>
      </c>
      <c r="N63" s="2">
        <f t="shared" si="10"/>
        <v>21.9</v>
      </c>
      <c r="O63" s="2">
        <f t="shared" si="11"/>
        <v>87</v>
      </c>
      <c r="P63" s="2">
        <f t="shared" si="12"/>
        <v>52.199999999999996</v>
      </c>
      <c r="Q63" s="2">
        <f t="shared" si="13"/>
        <v>77.4</v>
      </c>
      <c r="R63" s="1" t="s">
        <v>464</v>
      </c>
    </row>
    <row r="64" spans="1:18" ht="19.5" customHeight="1">
      <c r="A64" s="3" t="s">
        <v>210</v>
      </c>
      <c r="B64" s="5" t="s">
        <v>211</v>
      </c>
      <c r="C64" s="5" t="s">
        <v>20</v>
      </c>
      <c r="D64" s="5" t="s">
        <v>193</v>
      </c>
      <c r="E64" s="4">
        <v>58</v>
      </c>
      <c r="F64" s="2">
        <f t="shared" si="8"/>
        <v>23.200000000000003</v>
      </c>
      <c r="G64" s="1" t="s">
        <v>302</v>
      </c>
      <c r="H64" s="2">
        <f t="shared" si="9"/>
        <v>20.5</v>
      </c>
      <c r="I64" s="2">
        <v>89</v>
      </c>
      <c r="J64" s="2">
        <f t="shared" si="14"/>
        <v>22.25</v>
      </c>
      <c r="K64" s="1" t="s">
        <v>330</v>
      </c>
      <c r="L64" s="2">
        <f t="shared" si="15"/>
        <v>22.45</v>
      </c>
      <c r="M64" s="1" t="s">
        <v>414</v>
      </c>
      <c r="N64" s="2">
        <f t="shared" si="10"/>
        <v>23.25</v>
      </c>
      <c r="O64" s="2">
        <f t="shared" si="11"/>
        <v>88.45</v>
      </c>
      <c r="P64" s="2">
        <f t="shared" si="12"/>
        <v>53.07</v>
      </c>
      <c r="Q64" s="2">
        <f t="shared" si="13"/>
        <v>76.27000000000001</v>
      </c>
      <c r="R64" s="1" t="s">
        <v>465</v>
      </c>
    </row>
    <row r="65" spans="1:18" ht="19.5" customHeight="1">
      <c r="A65" s="3" t="s">
        <v>208</v>
      </c>
      <c r="B65" s="5" t="s">
        <v>209</v>
      </c>
      <c r="C65" s="5" t="s">
        <v>20</v>
      </c>
      <c r="D65" s="5" t="s">
        <v>193</v>
      </c>
      <c r="E65" s="4">
        <v>59</v>
      </c>
      <c r="F65" s="2">
        <f t="shared" si="8"/>
        <v>23.6</v>
      </c>
      <c r="G65" s="1" t="s">
        <v>334</v>
      </c>
      <c r="H65" s="2">
        <f t="shared" si="9"/>
        <v>19.25</v>
      </c>
      <c r="I65" s="2">
        <v>88.2</v>
      </c>
      <c r="J65" s="2">
        <f t="shared" si="14"/>
        <v>22.05</v>
      </c>
      <c r="K65" s="1" t="s">
        <v>331</v>
      </c>
      <c r="L65" s="2">
        <f t="shared" si="15"/>
        <v>22.8</v>
      </c>
      <c r="M65" s="1" t="s">
        <v>384</v>
      </c>
      <c r="N65" s="2">
        <f t="shared" si="10"/>
        <v>22.1</v>
      </c>
      <c r="O65" s="2">
        <f t="shared" si="11"/>
        <v>86.19999999999999</v>
      </c>
      <c r="P65" s="2">
        <f t="shared" si="12"/>
        <v>51.71999999999999</v>
      </c>
      <c r="Q65" s="2">
        <f t="shared" si="13"/>
        <v>75.32</v>
      </c>
      <c r="R65" s="1" t="s">
        <v>467</v>
      </c>
    </row>
    <row r="66" spans="1:18" ht="19.5" customHeight="1">
      <c r="A66" s="3" t="s">
        <v>212</v>
      </c>
      <c r="B66" s="5" t="s">
        <v>213</v>
      </c>
      <c r="C66" s="5" t="s">
        <v>20</v>
      </c>
      <c r="D66" s="5" t="s">
        <v>193</v>
      </c>
      <c r="E66" s="4">
        <v>57</v>
      </c>
      <c r="F66" s="2">
        <f t="shared" si="8"/>
        <v>22.8</v>
      </c>
      <c r="G66" s="1" t="s">
        <v>314</v>
      </c>
      <c r="H66" s="2">
        <f t="shared" si="9"/>
        <v>20.25</v>
      </c>
      <c r="I66" s="2">
        <v>87.4</v>
      </c>
      <c r="J66" s="2">
        <f t="shared" si="14"/>
        <v>21.85</v>
      </c>
      <c r="K66" s="1" t="s">
        <v>378</v>
      </c>
      <c r="L66" s="2">
        <f t="shared" si="15"/>
        <v>21.1</v>
      </c>
      <c r="M66" s="1" t="s">
        <v>331</v>
      </c>
      <c r="N66" s="2">
        <f t="shared" si="10"/>
        <v>22.8</v>
      </c>
      <c r="O66" s="2">
        <f t="shared" si="11"/>
        <v>86</v>
      </c>
      <c r="P66" s="2">
        <f t="shared" si="12"/>
        <v>51.6</v>
      </c>
      <c r="Q66" s="2">
        <f t="shared" si="13"/>
        <v>74.4</v>
      </c>
      <c r="R66" s="1" t="s">
        <v>468</v>
      </c>
    </row>
    <row r="67" spans="1:18" ht="19.5" customHeight="1">
      <c r="A67" s="3" t="s">
        <v>214</v>
      </c>
      <c r="B67" s="5" t="s">
        <v>215</v>
      </c>
      <c r="C67" s="5" t="s">
        <v>20</v>
      </c>
      <c r="D67" s="5" t="s">
        <v>193</v>
      </c>
      <c r="E67" s="4">
        <v>57</v>
      </c>
      <c r="F67" s="2">
        <f aca="true" t="shared" si="16" ref="F67:F98">E67*0.4</f>
        <v>22.8</v>
      </c>
      <c r="G67" s="1" t="s">
        <v>320</v>
      </c>
      <c r="H67" s="2">
        <f aca="true" t="shared" si="17" ref="H67:H98">G67*0.25</f>
        <v>21.5</v>
      </c>
      <c r="I67" s="2">
        <v>83.4</v>
      </c>
      <c r="J67" s="2">
        <f t="shared" si="14"/>
        <v>20.85</v>
      </c>
      <c r="K67" s="1" t="s">
        <v>306</v>
      </c>
      <c r="L67" s="2">
        <f t="shared" si="15"/>
        <v>21.2</v>
      </c>
      <c r="M67" s="1" t="s">
        <v>459</v>
      </c>
      <c r="N67" s="2">
        <f aca="true" t="shared" si="18" ref="N67:N98">M67*0.25</f>
        <v>22.15</v>
      </c>
      <c r="O67" s="2">
        <f aca="true" t="shared" si="19" ref="O67:O98">H67+J67+L67+N67</f>
        <v>85.69999999999999</v>
      </c>
      <c r="P67" s="2">
        <f aca="true" t="shared" si="20" ref="P67:P98">O67*0.6</f>
        <v>51.419999999999995</v>
      </c>
      <c r="Q67" s="2">
        <f aca="true" t="shared" si="21" ref="Q67:Q98">F67+P67</f>
        <v>74.22</v>
      </c>
      <c r="R67" s="1" t="s">
        <v>469</v>
      </c>
    </row>
    <row r="68" spans="1:18" ht="19.5" customHeight="1">
      <c r="A68" s="3" t="s">
        <v>206</v>
      </c>
      <c r="B68" s="5" t="s">
        <v>207</v>
      </c>
      <c r="C68" s="5" t="s">
        <v>20</v>
      </c>
      <c r="D68" s="5" t="s">
        <v>193</v>
      </c>
      <c r="E68" s="4">
        <v>59</v>
      </c>
      <c r="F68" s="2">
        <f t="shared" si="16"/>
        <v>23.6</v>
      </c>
      <c r="G68" s="1" t="s">
        <v>299</v>
      </c>
      <c r="H68" s="2">
        <f t="shared" si="17"/>
        <v>19.5</v>
      </c>
      <c r="I68" s="2">
        <v>85</v>
      </c>
      <c r="J68" s="2">
        <f t="shared" si="14"/>
        <v>21.25</v>
      </c>
      <c r="K68" s="1" t="s">
        <v>301</v>
      </c>
      <c r="L68" s="2">
        <f t="shared" si="15"/>
        <v>20.45</v>
      </c>
      <c r="M68" s="1" t="s">
        <v>403</v>
      </c>
      <c r="N68" s="2">
        <f t="shared" si="18"/>
        <v>23.05</v>
      </c>
      <c r="O68" s="2">
        <f t="shared" si="19"/>
        <v>84.25</v>
      </c>
      <c r="P68" s="2">
        <f t="shared" si="20"/>
        <v>50.55</v>
      </c>
      <c r="Q68" s="2">
        <f t="shared" si="21"/>
        <v>74.15</v>
      </c>
      <c r="R68" s="1" t="s">
        <v>470</v>
      </c>
    </row>
    <row r="69" spans="1:18" ht="19.5" customHeight="1">
      <c r="A69" s="3" t="s">
        <v>204</v>
      </c>
      <c r="B69" s="5" t="s">
        <v>205</v>
      </c>
      <c r="C69" s="6" t="s">
        <v>20</v>
      </c>
      <c r="D69" s="5" t="s">
        <v>193</v>
      </c>
      <c r="E69" s="4">
        <v>59</v>
      </c>
      <c r="F69" s="2">
        <f t="shared" si="16"/>
        <v>23.6</v>
      </c>
      <c r="G69" s="1" t="s">
        <v>367</v>
      </c>
      <c r="H69" s="2">
        <f t="shared" si="17"/>
        <v>20.75</v>
      </c>
      <c r="I69" s="2">
        <v>84.6</v>
      </c>
      <c r="J69" s="2">
        <f aca="true" t="shared" si="22" ref="J69:J100">I69*0.25</f>
        <v>21.15</v>
      </c>
      <c r="K69" s="1" t="s">
        <v>396</v>
      </c>
      <c r="L69" s="2">
        <f aca="true" t="shared" si="23" ref="L69:L100">K69*0.25</f>
        <v>20.15</v>
      </c>
      <c r="M69" s="1" t="s">
        <v>448</v>
      </c>
      <c r="N69" s="2">
        <f t="shared" si="18"/>
        <v>21.9</v>
      </c>
      <c r="O69" s="2">
        <f t="shared" si="19"/>
        <v>83.94999999999999</v>
      </c>
      <c r="P69" s="2">
        <f t="shared" si="20"/>
        <v>50.36999999999999</v>
      </c>
      <c r="Q69" s="2">
        <f t="shared" si="21"/>
        <v>73.97</v>
      </c>
      <c r="R69" s="1" t="s">
        <v>471</v>
      </c>
    </row>
    <row r="70" spans="1:18" ht="19.5" customHeight="1">
      <c r="A70" s="3" t="s">
        <v>194</v>
      </c>
      <c r="B70" s="5" t="s">
        <v>195</v>
      </c>
      <c r="C70" s="6" t="s">
        <v>20</v>
      </c>
      <c r="D70" s="5" t="s">
        <v>193</v>
      </c>
      <c r="E70" s="4">
        <v>69</v>
      </c>
      <c r="F70" s="2">
        <f t="shared" si="16"/>
        <v>27.6</v>
      </c>
      <c r="G70" s="1" t="s">
        <v>302</v>
      </c>
      <c r="H70" s="2">
        <f t="shared" si="17"/>
        <v>20.5</v>
      </c>
      <c r="I70" s="2">
        <v>60</v>
      </c>
      <c r="J70" s="2">
        <f t="shared" si="22"/>
        <v>15</v>
      </c>
      <c r="K70" s="1" t="s">
        <v>336</v>
      </c>
      <c r="L70" s="2">
        <f t="shared" si="23"/>
        <v>20</v>
      </c>
      <c r="M70" s="1" t="s">
        <v>389</v>
      </c>
      <c r="N70" s="2">
        <f t="shared" si="18"/>
        <v>21.25</v>
      </c>
      <c r="O70" s="2">
        <f t="shared" si="19"/>
        <v>76.75</v>
      </c>
      <c r="P70" s="2">
        <f t="shared" si="20"/>
        <v>46.05</v>
      </c>
      <c r="Q70" s="2">
        <f t="shared" si="21"/>
        <v>73.65</v>
      </c>
      <c r="R70" s="1" t="s">
        <v>472</v>
      </c>
    </row>
    <row r="71" spans="1:19" ht="19.5" customHeight="1">
      <c r="A71" s="3" t="s">
        <v>84</v>
      </c>
      <c r="B71" s="5" t="s">
        <v>85</v>
      </c>
      <c r="C71" s="5" t="s">
        <v>20</v>
      </c>
      <c r="D71" s="5" t="s">
        <v>83</v>
      </c>
      <c r="E71" s="4">
        <v>66</v>
      </c>
      <c r="F71" s="2">
        <f t="shared" si="16"/>
        <v>26.400000000000002</v>
      </c>
      <c r="G71" s="1" t="s">
        <v>349</v>
      </c>
      <c r="H71" s="2">
        <f t="shared" si="17"/>
        <v>23.5</v>
      </c>
      <c r="I71" s="2">
        <v>78</v>
      </c>
      <c r="J71" s="2">
        <f t="shared" si="22"/>
        <v>19.5</v>
      </c>
      <c r="K71" s="1" t="s">
        <v>379</v>
      </c>
      <c r="L71" s="2">
        <f t="shared" si="23"/>
        <v>21.6</v>
      </c>
      <c r="M71" s="1" t="s">
        <v>380</v>
      </c>
      <c r="N71" s="2">
        <f t="shared" si="18"/>
        <v>20.5</v>
      </c>
      <c r="O71" s="2">
        <f t="shared" si="19"/>
        <v>85.1</v>
      </c>
      <c r="P71" s="2">
        <f t="shared" si="20"/>
        <v>51.059999999999995</v>
      </c>
      <c r="Q71" s="2">
        <f t="shared" si="21"/>
        <v>77.46</v>
      </c>
      <c r="R71" s="1" t="s">
        <v>466</v>
      </c>
      <c r="S71" s="1" t="s">
        <v>474</v>
      </c>
    </row>
    <row r="72" spans="1:19" ht="19.5" customHeight="1">
      <c r="A72" s="3" t="s">
        <v>81</v>
      </c>
      <c r="B72" s="5" t="s">
        <v>82</v>
      </c>
      <c r="C72" s="5" t="s">
        <v>20</v>
      </c>
      <c r="D72" s="5" t="s">
        <v>83</v>
      </c>
      <c r="E72" s="4">
        <v>67</v>
      </c>
      <c r="F72" s="2">
        <f t="shared" si="16"/>
        <v>26.8</v>
      </c>
      <c r="G72" s="1" t="s">
        <v>320</v>
      </c>
      <c r="H72" s="2">
        <f t="shared" si="17"/>
        <v>21.5</v>
      </c>
      <c r="I72" s="2">
        <v>69</v>
      </c>
      <c r="J72" s="2">
        <f t="shared" si="22"/>
        <v>17.25</v>
      </c>
      <c r="K72" s="1" t="s">
        <v>377</v>
      </c>
      <c r="L72" s="2">
        <f t="shared" si="23"/>
        <v>20.2</v>
      </c>
      <c r="M72" s="1" t="s">
        <v>378</v>
      </c>
      <c r="N72" s="2">
        <f t="shared" si="18"/>
        <v>21.1</v>
      </c>
      <c r="O72" s="2">
        <f t="shared" si="19"/>
        <v>80.05000000000001</v>
      </c>
      <c r="P72" s="2">
        <f t="shared" si="20"/>
        <v>48.03000000000001</v>
      </c>
      <c r="Q72" s="2">
        <f t="shared" si="21"/>
        <v>74.83000000000001</v>
      </c>
      <c r="R72" s="1" t="s">
        <v>461</v>
      </c>
      <c r="S72" s="1" t="s">
        <v>474</v>
      </c>
    </row>
    <row r="73" spans="1:18" ht="19.5" customHeight="1">
      <c r="A73" s="3" t="s">
        <v>86</v>
      </c>
      <c r="B73" s="5" t="s">
        <v>87</v>
      </c>
      <c r="C73" s="5" t="s">
        <v>20</v>
      </c>
      <c r="D73" s="5" t="s">
        <v>83</v>
      </c>
      <c r="E73" s="4">
        <v>61</v>
      </c>
      <c r="F73" s="2">
        <f t="shared" si="16"/>
        <v>24.400000000000002</v>
      </c>
      <c r="G73" s="1" t="s">
        <v>353</v>
      </c>
      <c r="H73" s="2">
        <f t="shared" si="17"/>
        <v>22.75</v>
      </c>
      <c r="I73" s="2">
        <v>76.6</v>
      </c>
      <c r="J73" s="2">
        <f t="shared" si="22"/>
        <v>19.15</v>
      </c>
      <c r="K73" s="1" t="s">
        <v>381</v>
      </c>
      <c r="L73" s="2">
        <f t="shared" si="23"/>
        <v>19.2</v>
      </c>
      <c r="M73" s="1" t="s">
        <v>364</v>
      </c>
      <c r="N73" s="2">
        <f t="shared" si="18"/>
        <v>22.65</v>
      </c>
      <c r="O73" s="2">
        <f t="shared" si="19"/>
        <v>83.75</v>
      </c>
      <c r="P73" s="2">
        <f t="shared" si="20"/>
        <v>50.25</v>
      </c>
      <c r="Q73" s="2">
        <f t="shared" si="21"/>
        <v>74.65</v>
      </c>
      <c r="R73" s="1" t="s">
        <v>462</v>
      </c>
    </row>
    <row r="74" spans="1:18" ht="19.5" customHeight="1">
      <c r="A74" s="3" t="s">
        <v>88</v>
      </c>
      <c r="B74" s="5" t="s">
        <v>89</v>
      </c>
      <c r="C74" s="5" t="s">
        <v>20</v>
      </c>
      <c r="D74" s="5" t="s">
        <v>83</v>
      </c>
      <c r="E74" s="4">
        <v>55</v>
      </c>
      <c r="F74" s="2">
        <f t="shared" si="16"/>
        <v>22</v>
      </c>
      <c r="G74" s="1" t="s">
        <v>317</v>
      </c>
      <c r="H74" s="2">
        <f t="shared" si="17"/>
        <v>18</v>
      </c>
      <c r="I74" s="2">
        <v>80.2</v>
      </c>
      <c r="J74" s="2">
        <f t="shared" si="22"/>
        <v>20.05</v>
      </c>
      <c r="K74" s="1" t="s">
        <v>382</v>
      </c>
      <c r="L74" s="2">
        <f t="shared" si="23"/>
        <v>20.75</v>
      </c>
      <c r="M74" s="1" t="s">
        <v>333</v>
      </c>
      <c r="N74" s="2">
        <f t="shared" si="18"/>
        <v>21.4</v>
      </c>
      <c r="O74" s="2">
        <f t="shared" si="19"/>
        <v>80.19999999999999</v>
      </c>
      <c r="P74" s="2">
        <f t="shared" si="20"/>
        <v>48.11999999999999</v>
      </c>
      <c r="Q74" s="2">
        <f t="shared" si="21"/>
        <v>70.11999999999999</v>
      </c>
      <c r="R74" s="1" t="s">
        <v>463</v>
      </c>
    </row>
    <row r="75" spans="1:18" ht="19.5" customHeight="1">
      <c r="A75" s="3" t="s">
        <v>90</v>
      </c>
      <c r="B75" s="5" t="s">
        <v>91</v>
      </c>
      <c r="C75" s="5" t="s">
        <v>20</v>
      </c>
      <c r="D75" s="5" t="s">
        <v>83</v>
      </c>
      <c r="E75" s="4">
        <v>52</v>
      </c>
      <c r="F75" s="2">
        <f t="shared" si="16"/>
        <v>20.8</v>
      </c>
      <c r="G75" s="1" t="s">
        <v>326</v>
      </c>
      <c r="H75" s="2">
        <f t="shared" si="17"/>
        <v>18.75</v>
      </c>
      <c r="I75" s="2">
        <v>74.8</v>
      </c>
      <c r="J75" s="2">
        <f t="shared" si="22"/>
        <v>18.7</v>
      </c>
      <c r="K75" s="1" t="s">
        <v>383</v>
      </c>
      <c r="L75" s="2">
        <f t="shared" si="23"/>
        <v>19.15</v>
      </c>
      <c r="M75" s="1" t="s">
        <v>384</v>
      </c>
      <c r="N75" s="2">
        <f t="shared" si="18"/>
        <v>22.1</v>
      </c>
      <c r="O75" s="2">
        <f t="shared" si="19"/>
        <v>78.7</v>
      </c>
      <c r="P75" s="2">
        <f t="shared" si="20"/>
        <v>47.22</v>
      </c>
      <c r="Q75" s="2">
        <f t="shared" si="21"/>
        <v>68.02</v>
      </c>
      <c r="R75" s="1" t="s">
        <v>464</v>
      </c>
    </row>
    <row r="76" spans="1:18" ht="19.5" customHeight="1">
      <c r="A76" s="3" t="s">
        <v>92</v>
      </c>
      <c r="B76" s="5" t="s">
        <v>93</v>
      </c>
      <c r="C76" s="5" t="s">
        <v>20</v>
      </c>
      <c r="D76" s="5" t="s">
        <v>83</v>
      </c>
      <c r="E76" s="4">
        <v>47</v>
      </c>
      <c r="F76" s="2">
        <f t="shared" si="16"/>
        <v>18.8</v>
      </c>
      <c r="G76" s="1" t="s">
        <v>326</v>
      </c>
      <c r="H76" s="2">
        <f t="shared" si="17"/>
        <v>18.75</v>
      </c>
      <c r="I76" s="2">
        <v>82.6</v>
      </c>
      <c r="J76" s="2">
        <f t="shared" si="22"/>
        <v>20.65</v>
      </c>
      <c r="K76" s="1" t="s">
        <v>385</v>
      </c>
      <c r="L76" s="2">
        <f t="shared" si="23"/>
        <v>3.85</v>
      </c>
      <c r="M76" s="1" t="s">
        <v>386</v>
      </c>
      <c r="N76" s="2">
        <f t="shared" si="18"/>
        <v>19.65</v>
      </c>
      <c r="O76" s="2">
        <f t="shared" si="19"/>
        <v>62.9</v>
      </c>
      <c r="P76" s="2">
        <f t="shared" si="20"/>
        <v>37.739999999999995</v>
      </c>
      <c r="Q76" s="2">
        <f t="shared" si="21"/>
        <v>56.53999999999999</v>
      </c>
      <c r="R76" s="1" t="s">
        <v>465</v>
      </c>
    </row>
    <row r="77" spans="1:19" ht="19.5" customHeight="1">
      <c r="A77" s="3" t="s">
        <v>148</v>
      </c>
      <c r="B77" s="3" t="s">
        <v>149</v>
      </c>
      <c r="C77" s="3" t="s">
        <v>20</v>
      </c>
      <c r="D77" s="3" t="s">
        <v>147</v>
      </c>
      <c r="E77" s="4">
        <v>66</v>
      </c>
      <c r="F77" s="2">
        <f t="shared" si="16"/>
        <v>26.400000000000002</v>
      </c>
      <c r="G77" s="1" t="s">
        <v>360</v>
      </c>
      <c r="H77" s="2">
        <f t="shared" si="17"/>
        <v>23</v>
      </c>
      <c r="I77" s="2">
        <v>89.6</v>
      </c>
      <c r="J77" s="2">
        <f t="shared" si="22"/>
        <v>22.4</v>
      </c>
      <c r="K77" s="1" t="s">
        <v>361</v>
      </c>
      <c r="L77" s="2">
        <f t="shared" si="23"/>
        <v>21.75</v>
      </c>
      <c r="M77" s="1" t="s">
        <v>362</v>
      </c>
      <c r="N77" s="2">
        <f t="shared" si="18"/>
        <v>23.3</v>
      </c>
      <c r="O77" s="2">
        <f t="shared" si="19"/>
        <v>90.45</v>
      </c>
      <c r="P77" s="2">
        <f t="shared" si="20"/>
        <v>54.27</v>
      </c>
      <c r="Q77" s="2">
        <f t="shared" si="21"/>
        <v>80.67</v>
      </c>
      <c r="R77" s="1" t="s">
        <v>466</v>
      </c>
      <c r="S77" s="1" t="s">
        <v>474</v>
      </c>
    </row>
    <row r="78" spans="1:19" ht="19.5" customHeight="1">
      <c r="A78" s="3" t="s">
        <v>156</v>
      </c>
      <c r="B78" s="3" t="s">
        <v>157</v>
      </c>
      <c r="C78" s="3" t="s">
        <v>20</v>
      </c>
      <c r="D78" s="3" t="s">
        <v>147</v>
      </c>
      <c r="E78" s="4">
        <v>63</v>
      </c>
      <c r="F78" s="2">
        <f t="shared" si="16"/>
        <v>25.200000000000003</v>
      </c>
      <c r="G78" s="1" t="s">
        <v>337</v>
      </c>
      <c r="H78" s="2">
        <f t="shared" si="17"/>
        <v>22.5</v>
      </c>
      <c r="I78" s="2">
        <v>90.2</v>
      </c>
      <c r="J78" s="2">
        <f t="shared" si="22"/>
        <v>22.55</v>
      </c>
      <c r="K78" s="1" t="s">
        <v>304</v>
      </c>
      <c r="L78" s="2">
        <f t="shared" si="23"/>
        <v>22.7</v>
      </c>
      <c r="M78" s="1" t="s">
        <v>362</v>
      </c>
      <c r="N78" s="2">
        <f t="shared" si="18"/>
        <v>23.3</v>
      </c>
      <c r="O78" s="2">
        <f t="shared" si="19"/>
        <v>91.05</v>
      </c>
      <c r="P78" s="2">
        <f t="shared" si="20"/>
        <v>54.629999999999995</v>
      </c>
      <c r="Q78" s="2">
        <f t="shared" si="21"/>
        <v>79.83</v>
      </c>
      <c r="R78" s="1" t="s">
        <v>461</v>
      </c>
      <c r="S78" s="1" t="s">
        <v>474</v>
      </c>
    </row>
    <row r="79" spans="1:19" ht="19.5" customHeight="1">
      <c r="A79" s="3" t="s">
        <v>168</v>
      </c>
      <c r="B79" s="3" t="s">
        <v>169</v>
      </c>
      <c r="C79" s="3" t="s">
        <v>20</v>
      </c>
      <c r="D79" s="3" t="s">
        <v>147</v>
      </c>
      <c r="E79" s="4">
        <v>58</v>
      </c>
      <c r="F79" s="2">
        <f t="shared" si="16"/>
        <v>23.200000000000003</v>
      </c>
      <c r="G79" s="1" t="s">
        <v>375</v>
      </c>
      <c r="H79" s="2">
        <f t="shared" si="17"/>
        <v>23.25</v>
      </c>
      <c r="I79" s="2">
        <v>90.2</v>
      </c>
      <c r="J79" s="2">
        <f t="shared" si="22"/>
        <v>22.55</v>
      </c>
      <c r="K79" s="1" t="s">
        <v>324</v>
      </c>
      <c r="L79" s="2">
        <f t="shared" si="23"/>
        <v>21.05</v>
      </c>
      <c r="M79" s="1" t="s">
        <v>376</v>
      </c>
      <c r="N79" s="2">
        <f t="shared" si="18"/>
        <v>23.1</v>
      </c>
      <c r="O79" s="2">
        <f t="shared" si="19"/>
        <v>89.94999999999999</v>
      </c>
      <c r="P79" s="2">
        <f t="shared" si="20"/>
        <v>53.96999999999999</v>
      </c>
      <c r="Q79" s="2">
        <f t="shared" si="21"/>
        <v>77.16999999999999</v>
      </c>
      <c r="R79" s="1" t="s">
        <v>462</v>
      </c>
      <c r="S79" s="1" t="s">
        <v>474</v>
      </c>
    </row>
    <row r="80" spans="1:19" ht="19.5" customHeight="1">
      <c r="A80" s="3" t="s">
        <v>150</v>
      </c>
      <c r="B80" s="3" t="s">
        <v>151</v>
      </c>
      <c r="C80" s="3" t="s">
        <v>20</v>
      </c>
      <c r="D80" s="3" t="s">
        <v>147</v>
      </c>
      <c r="E80" s="4">
        <v>65</v>
      </c>
      <c r="F80" s="2">
        <f t="shared" si="16"/>
        <v>26</v>
      </c>
      <c r="G80" s="1" t="s">
        <v>323</v>
      </c>
      <c r="H80" s="2">
        <f t="shared" si="17"/>
        <v>22.25</v>
      </c>
      <c r="I80" s="2">
        <v>81.4</v>
      </c>
      <c r="J80" s="2">
        <f t="shared" si="22"/>
        <v>20.35</v>
      </c>
      <c r="K80" s="1" t="s">
        <v>335</v>
      </c>
      <c r="L80" s="2">
        <f t="shared" si="23"/>
        <v>19.45</v>
      </c>
      <c r="M80" s="1" t="s">
        <v>313</v>
      </c>
      <c r="N80" s="2">
        <f t="shared" si="18"/>
        <v>21.85</v>
      </c>
      <c r="O80" s="2">
        <f t="shared" si="19"/>
        <v>83.9</v>
      </c>
      <c r="P80" s="2">
        <f t="shared" si="20"/>
        <v>50.34</v>
      </c>
      <c r="Q80" s="2">
        <f t="shared" si="21"/>
        <v>76.34</v>
      </c>
      <c r="R80" s="1" t="s">
        <v>463</v>
      </c>
      <c r="S80" s="1" t="s">
        <v>474</v>
      </c>
    </row>
    <row r="81" spans="1:18" ht="19.5" customHeight="1">
      <c r="A81" s="3" t="s">
        <v>166</v>
      </c>
      <c r="B81" s="3" t="s">
        <v>167</v>
      </c>
      <c r="C81" s="3" t="s">
        <v>20</v>
      </c>
      <c r="D81" s="3" t="s">
        <v>147</v>
      </c>
      <c r="E81" s="4">
        <v>59</v>
      </c>
      <c r="F81" s="2">
        <f t="shared" si="16"/>
        <v>23.6</v>
      </c>
      <c r="G81" s="1" t="s">
        <v>342</v>
      </c>
      <c r="H81" s="2">
        <f t="shared" si="17"/>
        <v>18.5</v>
      </c>
      <c r="I81" s="2">
        <v>90.8</v>
      </c>
      <c r="J81" s="2">
        <f t="shared" si="22"/>
        <v>22.7</v>
      </c>
      <c r="K81" s="1" t="s">
        <v>361</v>
      </c>
      <c r="L81" s="2">
        <f t="shared" si="23"/>
        <v>21.75</v>
      </c>
      <c r="M81" s="1" t="s">
        <v>374</v>
      </c>
      <c r="N81" s="2">
        <f t="shared" si="18"/>
        <v>23.15</v>
      </c>
      <c r="O81" s="2">
        <f t="shared" si="19"/>
        <v>86.1</v>
      </c>
      <c r="P81" s="2">
        <f t="shared" si="20"/>
        <v>51.66</v>
      </c>
      <c r="Q81" s="2">
        <f t="shared" si="21"/>
        <v>75.25999999999999</v>
      </c>
      <c r="R81" s="1" t="s">
        <v>464</v>
      </c>
    </row>
    <row r="82" spans="1:18" ht="19.5" customHeight="1">
      <c r="A82" s="3" t="s">
        <v>162</v>
      </c>
      <c r="B82" s="3" t="s">
        <v>163</v>
      </c>
      <c r="C82" s="3" t="s">
        <v>20</v>
      </c>
      <c r="D82" s="3" t="s">
        <v>147</v>
      </c>
      <c r="E82" s="4">
        <v>61</v>
      </c>
      <c r="F82" s="2">
        <f t="shared" si="16"/>
        <v>24.400000000000002</v>
      </c>
      <c r="G82" s="1" t="s">
        <v>320</v>
      </c>
      <c r="H82" s="2">
        <f t="shared" si="17"/>
        <v>21.5</v>
      </c>
      <c r="I82" s="2">
        <v>81.4</v>
      </c>
      <c r="J82" s="2">
        <f t="shared" si="22"/>
        <v>20.35</v>
      </c>
      <c r="K82" s="1" t="s">
        <v>371</v>
      </c>
      <c r="L82" s="2">
        <f t="shared" si="23"/>
        <v>19.8</v>
      </c>
      <c r="M82" s="1" t="s">
        <v>477</v>
      </c>
      <c r="N82" s="2">
        <f t="shared" si="18"/>
        <v>21.75</v>
      </c>
      <c r="O82" s="2">
        <f t="shared" si="19"/>
        <v>83.4</v>
      </c>
      <c r="P82" s="2">
        <f t="shared" si="20"/>
        <v>50.04</v>
      </c>
      <c r="Q82" s="2">
        <f t="shared" si="21"/>
        <v>74.44</v>
      </c>
      <c r="R82" s="1" t="s">
        <v>465</v>
      </c>
    </row>
    <row r="83" spans="1:18" ht="19.5" customHeight="1">
      <c r="A83" s="3" t="s">
        <v>160</v>
      </c>
      <c r="B83" s="3" t="s">
        <v>161</v>
      </c>
      <c r="C83" s="3" t="s">
        <v>20</v>
      </c>
      <c r="D83" s="3" t="s">
        <v>147</v>
      </c>
      <c r="E83" s="4">
        <v>62</v>
      </c>
      <c r="F83" s="2">
        <f t="shared" si="16"/>
        <v>24.8</v>
      </c>
      <c r="G83" s="1" t="s">
        <v>360</v>
      </c>
      <c r="H83" s="2">
        <f t="shared" si="17"/>
        <v>23</v>
      </c>
      <c r="I83" s="2">
        <v>72.4</v>
      </c>
      <c r="J83" s="2">
        <f t="shared" si="22"/>
        <v>18.1</v>
      </c>
      <c r="K83" s="1" t="s">
        <v>370</v>
      </c>
      <c r="L83" s="2">
        <f t="shared" si="23"/>
        <v>18.35</v>
      </c>
      <c r="M83" s="1" t="s">
        <v>332</v>
      </c>
      <c r="N83" s="2">
        <f t="shared" si="18"/>
        <v>22</v>
      </c>
      <c r="O83" s="2">
        <f t="shared" si="19"/>
        <v>81.45</v>
      </c>
      <c r="P83" s="2">
        <f t="shared" si="20"/>
        <v>48.87</v>
      </c>
      <c r="Q83" s="2">
        <f t="shared" si="21"/>
        <v>73.67</v>
      </c>
      <c r="R83" s="1" t="s">
        <v>467</v>
      </c>
    </row>
    <row r="84" spans="1:18" ht="19.5" customHeight="1">
      <c r="A84" s="3" t="s">
        <v>145</v>
      </c>
      <c r="B84" s="3" t="s">
        <v>146</v>
      </c>
      <c r="C84" s="3" t="s">
        <v>20</v>
      </c>
      <c r="D84" s="3" t="s">
        <v>147</v>
      </c>
      <c r="E84" s="4">
        <v>67</v>
      </c>
      <c r="F84" s="2">
        <f t="shared" si="16"/>
        <v>26.8</v>
      </c>
      <c r="G84" s="1" t="s">
        <v>299</v>
      </c>
      <c r="H84" s="2">
        <f t="shared" si="17"/>
        <v>19.5</v>
      </c>
      <c r="I84" s="2">
        <v>75.8</v>
      </c>
      <c r="J84" s="2">
        <f t="shared" si="22"/>
        <v>18.95</v>
      </c>
      <c r="K84" s="1" t="s">
        <v>359</v>
      </c>
      <c r="L84" s="2">
        <f t="shared" si="23"/>
        <v>18.3</v>
      </c>
      <c r="M84" s="1" t="s">
        <v>324</v>
      </c>
      <c r="N84" s="2">
        <f t="shared" si="18"/>
        <v>21.05</v>
      </c>
      <c r="O84" s="2">
        <f t="shared" si="19"/>
        <v>77.8</v>
      </c>
      <c r="P84" s="2">
        <f t="shared" si="20"/>
        <v>46.68</v>
      </c>
      <c r="Q84" s="2">
        <f t="shared" si="21"/>
        <v>73.48</v>
      </c>
      <c r="R84" s="1" t="s">
        <v>468</v>
      </c>
    </row>
    <row r="85" spans="1:18" ht="19.5" customHeight="1">
      <c r="A85" s="3" t="s">
        <v>164</v>
      </c>
      <c r="B85" s="3" t="s">
        <v>165</v>
      </c>
      <c r="C85" s="3" t="s">
        <v>20</v>
      </c>
      <c r="D85" s="3" t="s">
        <v>147</v>
      </c>
      <c r="E85" s="4">
        <v>61</v>
      </c>
      <c r="F85" s="2">
        <f t="shared" si="16"/>
        <v>24.400000000000002</v>
      </c>
      <c r="G85" s="1" t="s">
        <v>360</v>
      </c>
      <c r="H85" s="2">
        <f t="shared" si="17"/>
        <v>23</v>
      </c>
      <c r="I85" s="2">
        <v>67.8</v>
      </c>
      <c r="J85" s="2">
        <f t="shared" si="22"/>
        <v>16.95</v>
      </c>
      <c r="K85" s="1" t="s">
        <v>373</v>
      </c>
      <c r="L85" s="2">
        <f t="shared" si="23"/>
        <v>19.3</v>
      </c>
      <c r="M85" s="1" t="s">
        <v>307</v>
      </c>
      <c r="N85" s="2">
        <f t="shared" si="18"/>
        <v>21.95</v>
      </c>
      <c r="O85" s="2">
        <f t="shared" si="19"/>
        <v>81.2</v>
      </c>
      <c r="P85" s="2">
        <f t="shared" si="20"/>
        <v>48.72</v>
      </c>
      <c r="Q85" s="2">
        <f t="shared" si="21"/>
        <v>73.12</v>
      </c>
      <c r="R85" s="1" t="s">
        <v>469</v>
      </c>
    </row>
    <row r="86" spans="1:18" ht="19.5" customHeight="1">
      <c r="A86" s="3" t="s">
        <v>158</v>
      </c>
      <c r="B86" s="3" t="s">
        <v>159</v>
      </c>
      <c r="C86" s="3" t="s">
        <v>20</v>
      </c>
      <c r="D86" s="3" t="s">
        <v>147</v>
      </c>
      <c r="E86" s="4">
        <v>63</v>
      </c>
      <c r="F86" s="2">
        <f t="shared" si="16"/>
        <v>25.200000000000003</v>
      </c>
      <c r="G86" s="1" t="s">
        <v>367</v>
      </c>
      <c r="H86" s="2">
        <f t="shared" si="17"/>
        <v>20.75</v>
      </c>
      <c r="I86" s="2">
        <v>73</v>
      </c>
      <c r="J86" s="2">
        <f t="shared" si="22"/>
        <v>18.25</v>
      </c>
      <c r="K86" s="1" t="s">
        <v>368</v>
      </c>
      <c r="L86" s="2">
        <f t="shared" si="23"/>
        <v>18.15</v>
      </c>
      <c r="M86" s="1" t="s">
        <v>369</v>
      </c>
      <c r="N86" s="2">
        <f t="shared" si="18"/>
        <v>21.45</v>
      </c>
      <c r="O86" s="2">
        <f t="shared" si="19"/>
        <v>78.6</v>
      </c>
      <c r="P86" s="2">
        <f t="shared" si="20"/>
        <v>47.16</v>
      </c>
      <c r="Q86" s="2">
        <f t="shared" si="21"/>
        <v>72.36</v>
      </c>
      <c r="R86" s="1" t="s">
        <v>470</v>
      </c>
    </row>
    <row r="87" spans="1:18" ht="19.5" customHeight="1">
      <c r="A87" s="3" t="s">
        <v>152</v>
      </c>
      <c r="B87" s="3" t="s">
        <v>153</v>
      </c>
      <c r="C87" s="3" t="s">
        <v>20</v>
      </c>
      <c r="D87" s="3" t="s">
        <v>147</v>
      </c>
      <c r="E87" s="4">
        <v>64</v>
      </c>
      <c r="F87" s="2">
        <f t="shared" si="16"/>
        <v>25.6</v>
      </c>
      <c r="G87" s="1" t="s">
        <v>308</v>
      </c>
      <c r="H87" s="2">
        <f t="shared" si="17"/>
        <v>19</v>
      </c>
      <c r="I87" s="2">
        <v>69</v>
      </c>
      <c r="J87" s="2">
        <f t="shared" si="22"/>
        <v>17.25</v>
      </c>
      <c r="K87" s="1" t="s">
        <v>363</v>
      </c>
      <c r="L87" s="2">
        <f t="shared" si="23"/>
        <v>17.25</v>
      </c>
      <c r="M87" s="1" t="s">
        <v>364</v>
      </c>
      <c r="N87" s="2">
        <f t="shared" si="18"/>
        <v>22.65</v>
      </c>
      <c r="O87" s="2">
        <f t="shared" si="19"/>
        <v>76.15</v>
      </c>
      <c r="P87" s="2">
        <f t="shared" si="20"/>
        <v>45.690000000000005</v>
      </c>
      <c r="Q87" s="2">
        <f t="shared" si="21"/>
        <v>71.29</v>
      </c>
      <c r="R87" s="1" t="s">
        <v>471</v>
      </c>
    </row>
    <row r="88" spans="1:18" ht="19.5" customHeight="1">
      <c r="A88" s="3" t="s">
        <v>154</v>
      </c>
      <c r="B88" s="3" t="s">
        <v>155</v>
      </c>
      <c r="C88" s="3" t="s">
        <v>20</v>
      </c>
      <c r="D88" s="3" t="s">
        <v>147</v>
      </c>
      <c r="E88" s="4">
        <v>63</v>
      </c>
      <c r="F88" s="2">
        <f t="shared" si="16"/>
        <v>25.200000000000003</v>
      </c>
      <c r="G88" s="1" t="s">
        <v>305</v>
      </c>
      <c r="H88" s="2">
        <f t="shared" si="17"/>
        <v>20</v>
      </c>
      <c r="I88" s="2">
        <v>71.8</v>
      </c>
      <c r="J88" s="2">
        <f t="shared" si="22"/>
        <v>17.95</v>
      </c>
      <c r="K88" s="1" t="s">
        <v>365</v>
      </c>
      <c r="L88" s="2">
        <f t="shared" si="23"/>
        <v>17.3</v>
      </c>
      <c r="M88" s="1" t="s">
        <v>366</v>
      </c>
      <c r="N88" s="2">
        <f t="shared" si="18"/>
        <v>21.5</v>
      </c>
      <c r="O88" s="2">
        <f t="shared" si="19"/>
        <v>76.75</v>
      </c>
      <c r="P88" s="2">
        <f t="shared" si="20"/>
        <v>46.05</v>
      </c>
      <c r="Q88" s="2">
        <f t="shared" si="21"/>
        <v>71.25</v>
      </c>
      <c r="R88" s="1" t="s">
        <v>472</v>
      </c>
    </row>
    <row r="89" spans="1:19" ht="19.5" customHeight="1">
      <c r="A89" s="3" t="s">
        <v>94</v>
      </c>
      <c r="B89" s="3" t="s">
        <v>95</v>
      </c>
      <c r="C89" s="3" t="s">
        <v>20</v>
      </c>
      <c r="D89" s="3" t="s">
        <v>96</v>
      </c>
      <c r="E89" s="4">
        <v>58</v>
      </c>
      <c r="F89" s="2">
        <f t="shared" si="16"/>
        <v>23.200000000000003</v>
      </c>
      <c r="G89" s="1" t="s">
        <v>360</v>
      </c>
      <c r="H89" s="2">
        <f t="shared" si="17"/>
        <v>23</v>
      </c>
      <c r="I89" s="2">
        <v>73.8</v>
      </c>
      <c r="J89" s="2">
        <f t="shared" si="22"/>
        <v>18.45</v>
      </c>
      <c r="K89" s="1" t="s">
        <v>394</v>
      </c>
      <c r="L89" s="2">
        <f t="shared" si="23"/>
        <v>20.4</v>
      </c>
      <c r="M89" s="1" t="s">
        <v>403</v>
      </c>
      <c r="N89" s="2">
        <f t="shared" si="18"/>
        <v>23.05</v>
      </c>
      <c r="O89" s="2">
        <f t="shared" si="19"/>
        <v>84.9</v>
      </c>
      <c r="P89" s="2">
        <f t="shared" si="20"/>
        <v>50.940000000000005</v>
      </c>
      <c r="Q89" s="2">
        <f t="shared" si="21"/>
        <v>74.14000000000001</v>
      </c>
      <c r="R89" s="1" t="s">
        <v>460</v>
      </c>
      <c r="S89" s="1" t="s">
        <v>474</v>
      </c>
    </row>
    <row r="90" spans="1:19" ht="19.5" customHeight="1">
      <c r="A90" s="3" t="s">
        <v>101</v>
      </c>
      <c r="B90" s="3" t="s">
        <v>102</v>
      </c>
      <c r="C90" s="3" t="s">
        <v>20</v>
      </c>
      <c r="D90" s="3" t="s">
        <v>96</v>
      </c>
      <c r="E90" s="4">
        <v>56</v>
      </c>
      <c r="F90" s="2">
        <f t="shared" si="16"/>
        <v>22.400000000000002</v>
      </c>
      <c r="G90" s="1" t="s">
        <v>299</v>
      </c>
      <c r="H90" s="2">
        <f t="shared" si="17"/>
        <v>19.5</v>
      </c>
      <c r="I90" s="2">
        <v>81.4</v>
      </c>
      <c r="J90" s="2">
        <f t="shared" si="22"/>
        <v>20.35</v>
      </c>
      <c r="K90" s="1" t="s">
        <v>345</v>
      </c>
      <c r="L90" s="2">
        <f t="shared" si="23"/>
        <v>20.8</v>
      </c>
      <c r="M90" s="1" t="s">
        <v>446</v>
      </c>
      <c r="N90" s="2">
        <f t="shared" si="18"/>
        <v>23.5</v>
      </c>
      <c r="O90" s="2">
        <f t="shared" si="19"/>
        <v>84.15</v>
      </c>
      <c r="P90" s="2">
        <f t="shared" si="20"/>
        <v>50.49</v>
      </c>
      <c r="Q90" s="2">
        <f t="shared" si="21"/>
        <v>72.89</v>
      </c>
      <c r="R90" s="1" t="s">
        <v>461</v>
      </c>
      <c r="S90" s="1" t="s">
        <v>474</v>
      </c>
    </row>
    <row r="91" spans="1:19" ht="19.5" customHeight="1">
      <c r="A91" s="3" t="s">
        <v>105</v>
      </c>
      <c r="B91" s="3" t="s">
        <v>106</v>
      </c>
      <c r="C91" s="3" t="s">
        <v>20</v>
      </c>
      <c r="D91" s="3" t="s">
        <v>96</v>
      </c>
      <c r="E91" s="4">
        <v>52</v>
      </c>
      <c r="F91" s="2">
        <f t="shared" si="16"/>
        <v>20.8</v>
      </c>
      <c r="G91" s="1" t="s">
        <v>311</v>
      </c>
      <c r="H91" s="2">
        <f t="shared" si="17"/>
        <v>18.25</v>
      </c>
      <c r="I91" s="2">
        <v>90.2</v>
      </c>
      <c r="J91" s="2">
        <f t="shared" si="22"/>
        <v>22.55</v>
      </c>
      <c r="K91" s="1" t="s">
        <v>422</v>
      </c>
      <c r="L91" s="2">
        <f t="shared" si="23"/>
        <v>22.35</v>
      </c>
      <c r="M91" s="1" t="s">
        <v>355</v>
      </c>
      <c r="N91" s="2">
        <f t="shared" si="18"/>
        <v>22.75</v>
      </c>
      <c r="O91" s="2">
        <f t="shared" si="19"/>
        <v>85.9</v>
      </c>
      <c r="P91" s="2">
        <f t="shared" si="20"/>
        <v>51.54</v>
      </c>
      <c r="Q91" s="2">
        <f t="shared" si="21"/>
        <v>72.34</v>
      </c>
      <c r="R91" s="1" t="s">
        <v>462</v>
      </c>
      <c r="S91" s="1" t="s">
        <v>474</v>
      </c>
    </row>
    <row r="92" spans="1:18" ht="19.5" customHeight="1">
      <c r="A92" s="3" t="s">
        <v>97</v>
      </c>
      <c r="B92" s="3" t="s">
        <v>98</v>
      </c>
      <c r="C92" s="3" t="s">
        <v>20</v>
      </c>
      <c r="D92" s="3" t="s">
        <v>96</v>
      </c>
      <c r="E92" s="4">
        <v>56</v>
      </c>
      <c r="F92" s="2">
        <f t="shared" si="16"/>
        <v>22.400000000000002</v>
      </c>
      <c r="G92" s="1" t="s">
        <v>397</v>
      </c>
      <c r="H92" s="2">
        <f t="shared" si="17"/>
        <v>21.25</v>
      </c>
      <c r="I92" s="2">
        <v>85.2</v>
      </c>
      <c r="J92" s="2">
        <f t="shared" si="22"/>
        <v>21.3</v>
      </c>
      <c r="K92" s="1" t="s">
        <v>387</v>
      </c>
      <c r="L92" s="2">
        <f t="shared" si="23"/>
        <v>19.4</v>
      </c>
      <c r="M92" s="1" t="s">
        <v>382</v>
      </c>
      <c r="N92" s="2">
        <f t="shared" si="18"/>
        <v>20.75</v>
      </c>
      <c r="O92" s="2">
        <f t="shared" si="19"/>
        <v>82.69999999999999</v>
      </c>
      <c r="P92" s="2">
        <f t="shared" si="20"/>
        <v>49.61999999999999</v>
      </c>
      <c r="Q92" s="2">
        <f t="shared" si="21"/>
        <v>72.02</v>
      </c>
      <c r="R92" s="1" t="s">
        <v>463</v>
      </c>
    </row>
    <row r="93" spans="1:18" ht="19.5" customHeight="1">
      <c r="A93" s="3" t="s">
        <v>111</v>
      </c>
      <c r="B93" s="3" t="s">
        <v>112</v>
      </c>
      <c r="C93" s="3" t="s">
        <v>20</v>
      </c>
      <c r="D93" s="3" t="s">
        <v>96</v>
      </c>
      <c r="E93" s="4">
        <v>48</v>
      </c>
      <c r="F93" s="2">
        <f t="shared" si="16"/>
        <v>19.200000000000003</v>
      </c>
      <c r="G93" s="1" t="s">
        <v>337</v>
      </c>
      <c r="H93" s="2">
        <f t="shared" si="17"/>
        <v>22.5</v>
      </c>
      <c r="I93" s="2">
        <v>79.8</v>
      </c>
      <c r="J93" s="2">
        <f t="shared" si="22"/>
        <v>19.95</v>
      </c>
      <c r="K93" s="1" t="s">
        <v>335</v>
      </c>
      <c r="L93" s="2">
        <f t="shared" si="23"/>
        <v>19.45</v>
      </c>
      <c r="M93" s="1" t="s">
        <v>307</v>
      </c>
      <c r="N93" s="2">
        <f t="shared" si="18"/>
        <v>21.95</v>
      </c>
      <c r="O93" s="2">
        <f t="shared" si="19"/>
        <v>83.85000000000001</v>
      </c>
      <c r="P93" s="2">
        <f t="shared" si="20"/>
        <v>50.31</v>
      </c>
      <c r="Q93" s="2">
        <f t="shared" si="21"/>
        <v>69.51</v>
      </c>
      <c r="R93" s="1" t="s">
        <v>464</v>
      </c>
    </row>
    <row r="94" spans="1:18" ht="19.5" customHeight="1">
      <c r="A94" s="3" t="s">
        <v>103</v>
      </c>
      <c r="B94" s="3" t="s">
        <v>104</v>
      </c>
      <c r="C94" s="3" t="s">
        <v>20</v>
      </c>
      <c r="D94" s="3" t="s">
        <v>96</v>
      </c>
      <c r="E94" s="4">
        <v>54</v>
      </c>
      <c r="F94" s="2">
        <f t="shared" si="16"/>
        <v>21.6</v>
      </c>
      <c r="G94" s="1" t="s">
        <v>305</v>
      </c>
      <c r="H94" s="2">
        <f t="shared" si="17"/>
        <v>20</v>
      </c>
      <c r="I94" s="2">
        <v>72.4</v>
      </c>
      <c r="J94" s="2">
        <f t="shared" si="22"/>
        <v>18.1</v>
      </c>
      <c r="K94" s="1" t="s">
        <v>369</v>
      </c>
      <c r="L94" s="2">
        <f t="shared" si="23"/>
        <v>21.45</v>
      </c>
      <c r="M94" s="1" t="s">
        <v>396</v>
      </c>
      <c r="N94" s="2">
        <f t="shared" si="18"/>
        <v>20.15</v>
      </c>
      <c r="O94" s="2">
        <f t="shared" si="19"/>
        <v>79.69999999999999</v>
      </c>
      <c r="P94" s="2">
        <f t="shared" si="20"/>
        <v>47.81999999999999</v>
      </c>
      <c r="Q94" s="2">
        <f t="shared" si="21"/>
        <v>69.41999999999999</v>
      </c>
      <c r="R94" s="1" t="s">
        <v>465</v>
      </c>
    </row>
    <row r="95" spans="1:18" ht="19.5" customHeight="1">
      <c r="A95" s="3" t="s">
        <v>107</v>
      </c>
      <c r="B95" s="3" t="s">
        <v>108</v>
      </c>
      <c r="C95" s="3" t="s">
        <v>20</v>
      </c>
      <c r="D95" s="3" t="s">
        <v>96</v>
      </c>
      <c r="E95" s="4">
        <v>51</v>
      </c>
      <c r="F95" s="2">
        <f t="shared" si="16"/>
        <v>20.400000000000002</v>
      </c>
      <c r="G95" s="1" t="s">
        <v>302</v>
      </c>
      <c r="H95" s="2">
        <f t="shared" si="17"/>
        <v>20.5</v>
      </c>
      <c r="I95" s="2">
        <v>81.2</v>
      </c>
      <c r="J95" s="2">
        <f t="shared" si="22"/>
        <v>20.3</v>
      </c>
      <c r="K95" s="1" t="s">
        <v>445</v>
      </c>
      <c r="L95" s="2">
        <f t="shared" si="23"/>
        <v>18.25</v>
      </c>
      <c r="M95" s="1" t="s">
        <v>325</v>
      </c>
      <c r="N95" s="2">
        <f t="shared" si="18"/>
        <v>22.55</v>
      </c>
      <c r="O95" s="2">
        <f t="shared" si="19"/>
        <v>81.6</v>
      </c>
      <c r="P95" s="2">
        <f t="shared" si="20"/>
        <v>48.959999999999994</v>
      </c>
      <c r="Q95" s="2">
        <f t="shared" si="21"/>
        <v>69.36</v>
      </c>
      <c r="R95" s="1" t="s">
        <v>467</v>
      </c>
    </row>
    <row r="96" spans="1:18" ht="19.5" customHeight="1">
      <c r="A96" s="3" t="s">
        <v>109</v>
      </c>
      <c r="B96" s="3" t="s">
        <v>110</v>
      </c>
      <c r="C96" s="3" t="s">
        <v>20</v>
      </c>
      <c r="D96" s="3" t="s">
        <v>96</v>
      </c>
      <c r="E96" s="4">
        <v>50</v>
      </c>
      <c r="F96" s="2">
        <f t="shared" si="16"/>
        <v>20</v>
      </c>
      <c r="G96" s="1" t="s">
        <v>299</v>
      </c>
      <c r="H96" s="2">
        <f t="shared" si="17"/>
        <v>19.5</v>
      </c>
      <c r="I96" s="2">
        <v>77.6</v>
      </c>
      <c r="J96" s="2">
        <f t="shared" si="22"/>
        <v>19.4</v>
      </c>
      <c r="K96" s="1" t="s">
        <v>447</v>
      </c>
      <c r="L96" s="2">
        <f t="shared" si="23"/>
        <v>17.5</v>
      </c>
      <c r="M96" s="1" t="s">
        <v>448</v>
      </c>
      <c r="N96" s="2">
        <f t="shared" si="18"/>
        <v>21.9</v>
      </c>
      <c r="O96" s="2">
        <f t="shared" si="19"/>
        <v>78.3</v>
      </c>
      <c r="P96" s="2">
        <f t="shared" si="20"/>
        <v>46.98</v>
      </c>
      <c r="Q96" s="2">
        <f t="shared" si="21"/>
        <v>66.97999999999999</v>
      </c>
      <c r="R96" s="1" t="s">
        <v>468</v>
      </c>
    </row>
    <row r="97" spans="1:18" ht="19.5" customHeight="1">
      <c r="A97" s="3" t="s">
        <v>99</v>
      </c>
      <c r="B97" s="3" t="s">
        <v>100</v>
      </c>
      <c r="C97" s="3" t="s">
        <v>20</v>
      </c>
      <c r="D97" s="3" t="s">
        <v>96</v>
      </c>
      <c r="E97" s="4">
        <v>56</v>
      </c>
      <c r="F97" s="2">
        <f t="shared" si="16"/>
        <v>22.400000000000002</v>
      </c>
      <c r="G97" s="1" t="s">
        <v>444</v>
      </c>
      <c r="H97" s="2">
        <f t="shared" si="17"/>
        <v>17.75</v>
      </c>
      <c r="I97" s="2">
        <v>71.4</v>
      </c>
      <c r="J97" s="2">
        <f t="shared" si="22"/>
        <v>17.85</v>
      </c>
      <c r="K97" s="1" t="s">
        <v>445</v>
      </c>
      <c r="L97" s="2">
        <f t="shared" si="23"/>
        <v>18.25</v>
      </c>
      <c r="M97" s="1" t="s">
        <v>426</v>
      </c>
      <c r="N97" s="2">
        <f t="shared" si="18"/>
        <v>20.05</v>
      </c>
      <c r="O97" s="2">
        <f t="shared" si="19"/>
        <v>73.9</v>
      </c>
      <c r="P97" s="2">
        <f t="shared" si="20"/>
        <v>44.34</v>
      </c>
      <c r="Q97" s="2">
        <f t="shared" si="21"/>
        <v>66.74000000000001</v>
      </c>
      <c r="R97" s="1" t="s">
        <v>469</v>
      </c>
    </row>
    <row r="98" spans="1:19" ht="19.5" customHeight="1">
      <c r="A98" s="3" t="s">
        <v>18</v>
      </c>
      <c r="B98" s="3" t="s">
        <v>19</v>
      </c>
      <c r="C98" s="3" t="s">
        <v>20</v>
      </c>
      <c r="D98" s="3" t="s">
        <v>21</v>
      </c>
      <c r="E98" s="4">
        <v>67</v>
      </c>
      <c r="F98" s="2">
        <f t="shared" si="16"/>
        <v>26.8</v>
      </c>
      <c r="G98" s="1" t="s">
        <v>397</v>
      </c>
      <c r="H98" s="2">
        <f t="shared" si="17"/>
        <v>21.25</v>
      </c>
      <c r="I98" s="2">
        <v>88.4</v>
      </c>
      <c r="J98" s="2">
        <f t="shared" si="22"/>
        <v>22.1</v>
      </c>
      <c r="K98" s="1" t="s">
        <v>449</v>
      </c>
      <c r="L98" s="2">
        <f t="shared" si="23"/>
        <v>20.65</v>
      </c>
      <c r="M98" s="1" t="s">
        <v>331</v>
      </c>
      <c r="N98" s="2">
        <f t="shared" si="18"/>
        <v>22.8</v>
      </c>
      <c r="O98" s="2">
        <f t="shared" si="19"/>
        <v>86.8</v>
      </c>
      <c r="P98" s="2">
        <f t="shared" si="20"/>
        <v>52.08</v>
      </c>
      <c r="Q98" s="2">
        <f t="shared" si="21"/>
        <v>78.88</v>
      </c>
      <c r="R98" s="1" t="s">
        <v>466</v>
      </c>
      <c r="S98" s="1" t="s">
        <v>474</v>
      </c>
    </row>
    <row r="99" spans="1:19" ht="19.5" customHeight="1">
      <c r="A99" s="3" t="s">
        <v>22</v>
      </c>
      <c r="B99" s="3" t="s">
        <v>23</v>
      </c>
      <c r="C99" s="3" t="s">
        <v>20</v>
      </c>
      <c r="D99" s="3" t="s">
        <v>21</v>
      </c>
      <c r="E99" s="4">
        <v>60</v>
      </c>
      <c r="F99" s="2">
        <f aca="true" t="shared" si="24" ref="F99:F130">E99*0.4</f>
        <v>24</v>
      </c>
      <c r="G99" s="1" t="s">
        <v>360</v>
      </c>
      <c r="H99" s="2">
        <f aca="true" t="shared" si="25" ref="H99:H130">G99*0.25</f>
        <v>23</v>
      </c>
      <c r="I99" s="2">
        <v>87.6</v>
      </c>
      <c r="J99" s="2">
        <f t="shared" si="22"/>
        <v>21.9</v>
      </c>
      <c r="K99" s="1" t="s">
        <v>384</v>
      </c>
      <c r="L99" s="2">
        <f t="shared" si="23"/>
        <v>22.1</v>
      </c>
      <c r="M99" s="1" t="s">
        <v>450</v>
      </c>
      <c r="N99" s="2">
        <f aca="true" t="shared" si="26" ref="N99:N130">M99*0.25</f>
        <v>24</v>
      </c>
      <c r="O99" s="2">
        <f aca="true" t="shared" si="27" ref="O99:O130">H99+J99+L99+N99</f>
        <v>91</v>
      </c>
      <c r="P99" s="2">
        <f aca="true" t="shared" si="28" ref="P99:P130">O99*0.6</f>
        <v>54.6</v>
      </c>
      <c r="Q99" s="2">
        <f aca="true" t="shared" si="29" ref="Q99:Q130">F99+P99</f>
        <v>78.6</v>
      </c>
      <c r="R99" s="1" t="s">
        <v>461</v>
      </c>
      <c r="S99" s="1" t="s">
        <v>474</v>
      </c>
    </row>
    <row r="100" spans="1:19" ht="19.5" customHeight="1">
      <c r="A100" s="3" t="s">
        <v>26</v>
      </c>
      <c r="B100" s="3" t="s">
        <v>27</v>
      </c>
      <c r="C100" s="3" t="s">
        <v>20</v>
      </c>
      <c r="D100" s="3" t="s">
        <v>21</v>
      </c>
      <c r="E100" s="4">
        <v>54</v>
      </c>
      <c r="F100" s="2">
        <f t="shared" si="24"/>
        <v>21.6</v>
      </c>
      <c r="G100" s="1" t="s">
        <v>321</v>
      </c>
      <c r="H100" s="2">
        <f t="shared" si="25"/>
        <v>19.75</v>
      </c>
      <c r="I100" s="2">
        <v>83.6</v>
      </c>
      <c r="J100" s="2">
        <f t="shared" si="22"/>
        <v>20.9</v>
      </c>
      <c r="K100" s="1" t="s">
        <v>451</v>
      </c>
      <c r="L100" s="2">
        <f t="shared" si="23"/>
        <v>20.9</v>
      </c>
      <c r="M100" s="1" t="s">
        <v>452</v>
      </c>
      <c r="N100" s="2">
        <f t="shared" si="26"/>
        <v>23.85</v>
      </c>
      <c r="O100" s="2">
        <f t="shared" si="27"/>
        <v>85.4</v>
      </c>
      <c r="P100" s="2">
        <f t="shared" si="28"/>
        <v>51.24</v>
      </c>
      <c r="Q100" s="2">
        <f t="shared" si="29"/>
        <v>72.84</v>
      </c>
      <c r="R100" s="1" t="s">
        <v>462</v>
      </c>
      <c r="S100" s="1" t="s">
        <v>474</v>
      </c>
    </row>
    <row r="101" spans="1:18" ht="19.5" customHeight="1">
      <c r="A101" s="3" t="s">
        <v>32</v>
      </c>
      <c r="B101" s="3" t="s">
        <v>33</v>
      </c>
      <c r="C101" s="3" t="s">
        <v>20</v>
      </c>
      <c r="D101" s="3" t="s">
        <v>21</v>
      </c>
      <c r="E101" s="4">
        <v>48</v>
      </c>
      <c r="F101" s="2">
        <f t="shared" si="24"/>
        <v>19.200000000000003</v>
      </c>
      <c r="G101" s="1" t="s">
        <v>397</v>
      </c>
      <c r="H101" s="2">
        <f t="shared" si="25"/>
        <v>21.25</v>
      </c>
      <c r="I101" s="2">
        <v>85.6</v>
      </c>
      <c r="J101" s="2">
        <f aca="true" t="shared" si="30" ref="J101:J132">I101*0.25</f>
        <v>21.4</v>
      </c>
      <c r="K101" s="1" t="s">
        <v>453</v>
      </c>
      <c r="L101" s="2">
        <f aca="true" t="shared" si="31" ref="L101:L132">K101*0.25</f>
        <v>20.3</v>
      </c>
      <c r="M101" s="1" t="s">
        <v>391</v>
      </c>
      <c r="N101" s="2">
        <f t="shared" si="26"/>
        <v>22.6</v>
      </c>
      <c r="O101" s="2">
        <f t="shared" si="27"/>
        <v>85.55000000000001</v>
      </c>
      <c r="P101" s="2">
        <f t="shared" si="28"/>
        <v>51.330000000000005</v>
      </c>
      <c r="Q101" s="2">
        <f t="shared" si="29"/>
        <v>70.53</v>
      </c>
      <c r="R101" s="1" t="s">
        <v>463</v>
      </c>
    </row>
    <row r="102" spans="1:18" ht="19.5" customHeight="1">
      <c r="A102" s="3" t="s">
        <v>30</v>
      </c>
      <c r="B102" s="3" t="s">
        <v>31</v>
      </c>
      <c r="C102" s="3" t="s">
        <v>20</v>
      </c>
      <c r="D102" s="3" t="s">
        <v>21</v>
      </c>
      <c r="E102" s="4">
        <v>51</v>
      </c>
      <c r="F102" s="2">
        <f t="shared" si="24"/>
        <v>20.400000000000002</v>
      </c>
      <c r="G102" s="1" t="s">
        <v>367</v>
      </c>
      <c r="H102" s="2">
        <f t="shared" si="25"/>
        <v>20.75</v>
      </c>
      <c r="I102" s="2">
        <v>81.6</v>
      </c>
      <c r="J102" s="2">
        <f t="shared" si="30"/>
        <v>20.4</v>
      </c>
      <c r="K102" s="1" t="s">
        <v>440</v>
      </c>
      <c r="L102" s="2">
        <f t="shared" si="31"/>
        <v>19.85</v>
      </c>
      <c r="M102" s="1" t="s">
        <v>437</v>
      </c>
      <c r="N102" s="2">
        <f t="shared" si="26"/>
        <v>22.25</v>
      </c>
      <c r="O102" s="2">
        <f t="shared" si="27"/>
        <v>83.25</v>
      </c>
      <c r="P102" s="2">
        <f t="shared" si="28"/>
        <v>49.949999999999996</v>
      </c>
      <c r="Q102" s="2">
        <f t="shared" si="29"/>
        <v>70.35</v>
      </c>
      <c r="R102" s="1" t="s">
        <v>464</v>
      </c>
    </row>
    <row r="103" spans="1:18" ht="19.5" customHeight="1">
      <c r="A103" s="3" t="s">
        <v>24</v>
      </c>
      <c r="B103" s="3" t="s">
        <v>25</v>
      </c>
      <c r="C103" s="3" t="s">
        <v>20</v>
      </c>
      <c r="D103" s="3" t="s">
        <v>21</v>
      </c>
      <c r="E103" s="4">
        <v>55</v>
      </c>
      <c r="F103" s="2">
        <f t="shared" si="24"/>
        <v>22</v>
      </c>
      <c r="G103" s="1" t="s">
        <v>321</v>
      </c>
      <c r="H103" s="2">
        <f t="shared" si="25"/>
        <v>19.75</v>
      </c>
      <c r="I103" s="2">
        <v>77.2</v>
      </c>
      <c r="J103" s="2">
        <f t="shared" si="30"/>
        <v>19.3</v>
      </c>
      <c r="K103" s="1" t="s">
        <v>393</v>
      </c>
      <c r="L103" s="2">
        <f t="shared" si="31"/>
        <v>18.65</v>
      </c>
      <c r="M103" s="1" t="s">
        <v>435</v>
      </c>
      <c r="N103" s="2">
        <f t="shared" si="26"/>
        <v>22.2</v>
      </c>
      <c r="O103" s="2">
        <f t="shared" si="27"/>
        <v>79.89999999999999</v>
      </c>
      <c r="P103" s="2">
        <f t="shared" si="28"/>
        <v>47.93999999999999</v>
      </c>
      <c r="Q103" s="2">
        <f t="shared" si="29"/>
        <v>69.94</v>
      </c>
      <c r="R103" s="1" t="s">
        <v>465</v>
      </c>
    </row>
    <row r="104" spans="1:18" ht="19.5" customHeight="1">
      <c r="A104" s="3" t="s">
        <v>34</v>
      </c>
      <c r="B104" s="3" t="s">
        <v>35</v>
      </c>
      <c r="C104" s="3" t="s">
        <v>20</v>
      </c>
      <c r="D104" s="3" t="s">
        <v>21</v>
      </c>
      <c r="E104" s="4">
        <v>47</v>
      </c>
      <c r="F104" s="2">
        <f t="shared" si="24"/>
        <v>18.8</v>
      </c>
      <c r="G104" s="1" t="s">
        <v>353</v>
      </c>
      <c r="H104" s="2">
        <f t="shared" si="25"/>
        <v>22.75</v>
      </c>
      <c r="I104" s="2">
        <v>78.8</v>
      </c>
      <c r="J104" s="2">
        <f t="shared" si="30"/>
        <v>19.7</v>
      </c>
      <c r="K104" s="1" t="s">
        <v>301</v>
      </c>
      <c r="L104" s="2">
        <f t="shared" si="31"/>
        <v>20.45</v>
      </c>
      <c r="M104" s="1" t="s">
        <v>448</v>
      </c>
      <c r="N104" s="2">
        <f t="shared" si="26"/>
        <v>21.9</v>
      </c>
      <c r="O104" s="2">
        <f t="shared" si="27"/>
        <v>84.80000000000001</v>
      </c>
      <c r="P104" s="2">
        <f t="shared" si="28"/>
        <v>50.88</v>
      </c>
      <c r="Q104" s="2">
        <f t="shared" si="29"/>
        <v>69.68</v>
      </c>
      <c r="R104" s="1" t="s">
        <v>467</v>
      </c>
    </row>
    <row r="105" spans="1:18" ht="19.5" customHeight="1">
      <c r="A105" s="3" t="s">
        <v>36</v>
      </c>
      <c r="B105" s="3" t="s">
        <v>37</v>
      </c>
      <c r="C105" s="3" t="s">
        <v>20</v>
      </c>
      <c r="D105" s="3" t="s">
        <v>21</v>
      </c>
      <c r="E105" s="4">
        <v>46</v>
      </c>
      <c r="F105" s="2">
        <f t="shared" si="24"/>
        <v>18.400000000000002</v>
      </c>
      <c r="G105" s="1" t="s">
        <v>409</v>
      </c>
      <c r="H105" s="2">
        <f t="shared" si="25"/>
        <v>24</v>
      </c>
      <c r="I105" s="2">
        <v>86.8</v>
      </c>
      <c r="J105" s="2">
        <f t="shared" si="30"/>
        <v>21.7</v>
      </c>
      <c r="K105" s="1" t="s">
        <v>368</v>
      </c>
      <c r="L105" s="2">
        <f t="shared" si="31"/>
        <v>18.15</v>
      </c>
      <c r="M105" s="1" t="s">
        <v>379</v>
      </c>
      <c r="N105" s="2">
        <f t="shared" si="26"/>
        <v>21.6</v>
      </c>
      <c r="O105" s="2">
        <f t="shared" si="27"/>
        <v>85.45</v>
      </c>
      <c r="P105" s="2">
        <f t="shared" si="28"/>
        <v>51.27</v>
      </c>
      <c r="Q105" s="2">
        <f t="shared" si="29"/>
        <v>69.67</v>
      </c>
      <c r="R105" s="1" t="s">
        <v>468</v>
      </c>
    </row>
    <row r="106" spans="1:18" ht="19.5" customHeight="1">
      <c r="A106" s="3" t="s">
        <v>28</v>
      </c>
      <c r="B106" s="3" t="s">
        <v>29</v>
      </c>
      <c r="C106" s="3" t="s">
        <v>20</v>
      </c>
      <c r="D106" s="3" t="s">
        <v>21</v>
      </c>
      <c r="E106" s="4">
        <v>51</v>
      </c>
      <c r="F106" s="2">
        <f t="shared" si="24"/>
        <v>20.400000000000002</v>
      </c>
      <c r="G106" s="1" t="s">
        <v>302</v>
      </c>
      <c r="H106" s="2">
        <f t="shared" si="25"/>
        <v>20.5</v>
      </c>
      <c r="I106" s="2">
        <v>65.4</v>
      </c>
      <c r="J106" s="2">
        <f t="shared" si="30"/>
        <v>16.35</v>
      </c>
      <c r="K106" s="1" t="s">
        <v>347</v>
      </c>
      <c r="L106" s="2">
        <f t="shared" si="31"/>
        <v>19</v>
      </c>
      <c r="M106" s="1" t="s">
        <v>328</v>
      </c>
      <c r="N106" s="2">
        <f t="shared" si="26"/>
        <v>21.3</v>
      </c>
      <c r="O106" s="2">
        <f t="shared" si="27"/>
        <v>77.15</v>
      </c>
      <c r="P106" s="2">
        <f t="shared" si="28"/>
        <v>46.29</v>
      </c>
      <c r="Q106" s="2">
        <f t="shared" si="29"/>
        <v>66.69</v>
      </c>
      <c r="R106" s="1" t="s">
        <v>469</v>
      </c>
    </row>
    <row r="107" spans="1:18" ht="19.5" customHeight="1">
      <c r="A107" s="3" t="s">
        <v>38</v>
      </c>
      <c r="B107" s="3" t="s">
        <v>39</v>
      </c>
      <c r="C107" s="3" t="s">
        <v>20</v>
      </c>
      <c r="D107" s="3" t="s">
        <v>21</v>
      </c>
      <c r="E107" s="4">
        <v>46</v>
      </c>
      <c r="F107" s="2">
        <f t="shared" si="24"/>
        <v>18.400000000000002</v>
      </c>
      <c r="G107" s="1" t="s">
        <v>397</v>
      </c>
      <c r="H107" s="2">
        <f t="shared" si="25"/>
        <v>21.25</v>
      </c>
      <c r="I107" s="2">
        <v>75</v>
      </c>
      <c r="J107" s="2">
        <f t="shared" si="30"/>
        <v>18.75</v>
      </c>
      <c r="K107" s="1" t="s">
        <v>454</v>
      </c>
      <c r="L107" s="2">
        <f t="shared" si="31"/>
        <v>18.8</v>
      </c>
      <c r="M107" s="1" t="s">
        <v>394</v>
      </c>
      <c r="N107" s="2">
        <f t="shared" si="26"/>
        <v>20.4</v>
      </c>
      <c r="O107" s="2">
        <f t="shared" si="27"/>
        <v>79.19999999999999</v>
      </c>
      <c r="P107" s="2">
        <f t="shared" si="28"/>
        <v>47.51999999999999</v>
      </c>
      <c r="Q107" s="2">
        <f t="shared" si="29"/>
        <v>65.91999999999999</v>
      </c>
      <c r="R107" s="1" t="s">
        <v>470</v>
      </c>
    </row>
    <row r="108" spans="1:19" ht="19.5" customHeight="1">
      <c r="A108" s="3" t="s">
        <v>40</v>
      </c>
      <c r="B108" s="3" t="s">
        <v>41</v>
      </c>
      <c r="C108" s="3" t="s">
        <v>20</v>
      </c>
      <c r="D108" s="3" t="s">
        <v>42</v>
      </c>
      <c r="E108" s="4">
        <v>63</v>
      </c>
      <c r="F108" s="2">
        <f t="shared" si="24"/>
        <v>25.200000000000003</v>
      </c>
      <c r="G108" s="1" t="s">
        <v>308</v>
      </c>
      <c r="H108" s="2">
        <f t="shared" si="25"/>
        <v>19</v>
      </c>
      <c r="I108" s="2">
        <v>82.8</v>
      </c>
      <c r="J108" s="2">
        <f t="shared" si="30"/>
        <v>20.7</v>
      </c>
      <c r="K108" s="1" t="s">
        <v>309</v>
      </c>
      <c r="L108" s="2">
        <f t="shared" si="31"/>
        <v>20.25</v>
      </c>
      <c r="M108" s="1" t="s">
        <v>310</v>
      </c>
      <c r="N108" s="2">
        <f t="shared" si="26"/>
        <v>23.4</v>
      </c>
      <c r="O108" s="2">
        <f t="shared" si="27"/>
        <v>83.35</v>
      </c>
      <c r="P108" s="2">
        <f t="shared" si="28"/>
        <v>50.01</v>
      </c>
      <c r="Q108" s="2">
        <f t="shared" si="29"/>
        <v>75.21000000000001</v>
      </c>
      <c r="R108" s="1" t="s">
        <v>466</v>
      </c>
      <c r="S108" s="1" t="s">
        <v>474</v>
      </c>
    </row>
    <row r="109" spans="1:19" ht="19.5" customHeight="1">
      <c r="A109" s="3" t="s">
        <v>45</v>
      </c>
      <c r="B109" s="3" t="s">
        <v>46</v>
      </c>
      <c r="C109" s="3" t="s">
        <v>20</v>
      </c>
      <c r="D109" s="3" t="s">
        <v>42</v>
      </c>
      <c r="E109" s="4">
        <v>55</v>
      </c>
      <c r="F109" s="2">
        <f t="shared" si="24"/>
        <v>22</v>
      </c>
      <c r="G109" s="1" t="s">
        <v>305</v>
      </c>
      <c r="H109" s="2">
        <f t="shared" si="25"/>
        <v>20</v>
      </c>
      <c r="I109" s="2">
        <v>76.4</v>
      </c>
      <c r="J109" s="2">
        <f t="shared" si="30"/>
        <v>19.1</v>
      </c>
      <c r="K109" s="1" t="s">
        <v>306</v>
      </c>
      <c r="L109" s="2">
        <f t="shared" si="31"/>
        <v>21.2</v>
      </c>
      <c r="M109" s="1" t="s">
        <v>307</v>
      </c>
      <c r="N109" s="2">
        <f t="shared" si="26"/>
        <v>21.95</v>
      </c>
      <c r="O109" s="2">
        <f t="shared" si="27"/>
        <v>82.25</v>
      </c>
      <c r="P109" s="2">
        <f t="shared" si="28"/>
        <v>49.35</v>
      </c>
      <c r="Q109" s="2">
        <f t="shared" si="29"/>
        <v>71.35</v>
      </c>
      <c r="R109" s="1" t="s">
        <v>461</v>
      </c>
      <c r="S109" s="1" t="s">
        <v>474</v>
      </c>
    </row>
    <row r="110" spans="1:18" ht="19.5" customHeight="1">
      <c r="A110" s="3" t="s">
        <v>49</v>
      </c>
      <c r="B110" s="3" t="s">
        <v>50</v>
      </c>
      <c r="C110" s="3" t="s">
        <v>51</v>
      </c>
      <c r="D110" s="3" t="s">
        <v>42</v>
      </c>
      <c r="E110" s="4">
        <v>51</v>
      </c>
      <c r="F110" s="2">
        <f t="shared" si="24"/>
        <v>20.400000000000002</v>
      </c>
      <c r="G110" s="1" t="s">
        <v>302</v>
      </c>
      <c r="H110" s="2">
        <f t="shared" si="25"/>
        <v>20.5</v>
      </c>
      <c r="I110" s="2">
        <v>76</v>
      </c>
      <c r="J110" s="2">
        <f t="shared" si="30"/>
        <v>19</v>
      </c>
      <c r="K110" s="1" t="s">
        <v>303</v>
      </c>
      <c r="L110" s="2">
        <f t="shared" si="31"/>
        <v>19.6</v>
      </c>
      <c r="M110" s="1" t="s">
        <v>304</v>
      </c>
      <c r="N110" s="2">
        <f t="shared" si="26"/>
        <v>22.7</v>
      </c>
      <c r="O110" s="2">
        <f t="shared" si="27"/>
        <v>81.8</v>
      </c>
      <c r="P110" s="2">
        <f t="shared" si="28"/>
        <v>49.08</v>
      </c>
      <c r="Q110" s="2">
        <f t="shared" si="29"/>
        <v>69.48</v>
      </c>
      <c r="R110" s="1" t="s">
        <v>462</v>
      </c>
    </row>
    <row r="111" spans="1:18" ht="19.5" customHeight="1">
      <c r="A111" s="3" t="s">
        <v>43</v>
      </c>
      <c r="B111" s="3" t="s">
        <v>44</v>
      </c>
      <c r="C111" s="3" t="s">
        <v>20</v>
      </c>
      <c r="D111" s="3" t="s">
        <v>42</v>
      </c>
      <c r="E111" s="4">
        <v>58</v>
      </c>
      <c r="F111" s="2">
        <f t="shared" si="24"/>
        <v>23.200000000000003</v>
      </c>
      <c r="G111" s="1" t="s">
        <v>299</v>
      </c>
      <c r="H111" s="2">
        <f t="shared" si="25"/>
        <v>19.5</v>
      </c>
      <c r="I111" s="2">
        <v>70.8</v>
      </c>
      <c r="J111" s="2">
        <f t="shared" si="30"/>
        <v>17.7</v>
      </c>
      <c r="K111" s="1" t="s">
        <v>300</v>
      </c>
      <c r="L111" s="2">
        <f t="shared" si="31"/>
        <v>17.85</v>
      </c>
      <c r="M111" s="1" t="s">
        <v>301</v>
      </c>
      <c r="N111" s="2">
        <f t="shared" si="26"/>
        <v>20.45</v>
      </c>
      <c r="O111" s="2">
        <f t="shared" si="27"/>
        <v>75.5</v>
      </c>
      <c r="P111" s="2">
        <f t="shared" si="28"/>
        <v>45.3</v>
      </c>
      <c r="Q111" s="2">
        <f t="shared" si="29"/>
        <v>68.5</v>
      </c>
      <c r="R111" s="1" t="s">
        <v>463</v>
      </c>
    </row>
    <row r="112" spans="1:18" ht="19.5" customHeight="1">
      <c r="A112" s="3" t="s">
        <v>52</v>
      </c>
      <c r="B112" s="3" t="s">
        <v>53</v>
      </c>
      <c r="C112" s="3" t="s">
        <v>20</v>
      </c>
      <c r="D112" s="3" t="s">
        <v>42</v>
      </c>
      <c r="E112" s="4">
        <v>51</v>
      </c>
      <c r="F112" s="2">
        <f t="shared" si="24"/>
        <v>20.400000000000002</v>
      </c>
      <c r="G112" s="1" t="s">
        <v>314</v>
      </c>
      <c r="H112" s="2">
        <f t="shared" si="25"/>
        <v>20.25</v>
      </c>
      <c r="I112" s="2">
        <v>69.8</v>
      </c>
      <c r="J112" s="2">
        <f t="shared" si="30"/>
        <v>17.45</v>
      </c>
      <c r="K112" s="1" t="s">
        <v>315</v>
      </c>
      <c r="L112" s="2">
        <f t="shared" si="31"/>
        <v>18.8</v>
      </c>
      <c r="M112" s="1" t="s">
        <v>316</v>
      </c>
      <c r="N112" s="2">
        <f t="shared" si="26"/>
        <v>22.05</v>
      </c>
      <c r="O112" s="2">
        <f t="shared" si="27"/>
        <v>78.55</v>
      </c>
      <c r="P112" s="2">
        <f t="shared" si="28"/>
        <v>47.129999999999995</v>
      </c>
      <c r="Q112" s="2">
        <f t="shared" si="29"/>
        <v>67.53</v>
      </c>
      <c r="R112" s="1" t="s">
        <v>464</v>
      </c>
    </row>
    <row r="113" spans="1:18" ht="19.5" customHeight="1">
      <c r="A113" s="3" t="s">
        <v>47</v>
      </c>
      <c r="B113" s="3" t="s">
        <v>48</v>
      </c>
      <c r="C113" s="3" t="s">
        <v>20</v>
      </c>
      <c r="D113" s="3" t="s">
        <v>42</v>
      </c>
      <c r="E113" s="4">
        <v>51</v>
      </c>
      <c r="F113" s="2">
        <f t="shared" si="24"/>
        <v>20.400000000000002</v>
      </c>
      <c r="G113" s="1" t="s">
        <v>311</v>
      </c>
      <c r="H113" s="2">
        <f t="shared" si="25"/>
        <v>18.25</v>
      </c>
      <c r="I113" s="2">
        <v>69.4</v>
      </c>
      <c r="J113" s="2">
        <f t="shared" si="30"/>
        <v>17.35</v>
      </c>
      <c r="K113" s="1" t="s">
        <v>312</v>
      </c>
      <c r="L113" s="2">
        <f t="shared" si="31"/>
        <v>18.75</v>
      </c>
      <c r="M113" s="1" t="s">
        <v>313</v>
      </c>
      <c r="N113" s="2">
        <f t="shared" si="26"/>
        <v>21.85</v>
      </c>
      <c r="O113" s="2">
        <f t="shared" si="27"/>
        <v>76.2</v>
      </c>
      <c r="P113" s="2">
        <f t="shared" si="28"/>
        <v>45.72</v>
      </c>
      <c r="Q113" s="2">
        <f t="shared" si="29"/>
        <v>66.12</v>
      </c>
      <c r="R113" s="1" t="s">
        <v>465</v>
      </c>
    </row>
    <row r="114" spans="1:19" ht="19.5" customHeight="1">
      <c r="A114" s="3" t="s">
        <v>243</v>
      </c>
      <c r="B114" s="3" t="s">
        <v>244</v>
      </c>
      <c r="C114" s="3" t="s">
        <v>20</v>
      </c>
      <c r="D114" s="3" t="s">
        <v>242</v>
      </c>
      <c r="E114" s="4">
        <v>64</v>
      </c>
      <c r="F114" s="2">
        <f t="shared" si="24"/>
        <v>25.6</v>
      </c>
      <c r="G114" s="1" t="s">
        <v>409</v>
      </c>
      <c r="H114" s="2">
        <f t="shared" si="25"/>
        <v>24</v>
      </c>
      <c r="I114" s="2">
        <v>92.7</v>
      </c>
      <c r="J114" s="2">
        <f t="shared" si="30"/>
        <v>23.175</v>
      </c>
      <c r="K114" s="1" t="s">
        <v>361</v>
      </c>
      <c r="L114" s="2">
        <f t="shared" si="31"/>
        <v>21.75</v>
      </c>
      <c r="M114" s="1" t="s">
        <v>410</v>
      </c>
      <c r="N114" s="2">
        <f t="shared" si="26"/>
        <v>22.925</v>
      </c>
      <c r="O114" s="2">
        <f t="shared" si="27"/>
        <v>91.85</v>
      </c>
      <c r="P114" s="2">
        <f t="shared" si="28"/>
        <v>55.10999999999999</v>
      </c>
      <c r="Q114" s="2">
        <f t="shared" si="29"/>
        <v>80.71</v>
      </c>
      <c r="R114" s="1" t="s">
        <v>466</v>
      </c>
      <c r="S114" s="1" t="s">
        <v>474</v>
      </c>
    </row>
    <row r="115" spans="1:19" ht="19.5" customHeight="1">
      <c r="A115" s="3" t="s">
        <v>247</v>
      </c>
      <c r="B115" s="3" t="s">
        <v>248</v>
      </c>
      <c r="C115" s="3" t="s">
        <v>20</v>
      </c>
      <c r="D115" s="3" t="s">
        <v>242</v>
      </c>
      <c r="E115" s="4">
        <v>58</v>
      </c>
      <c r="F115" s="2">
        <f t="shared" si="24"/>
        <v>23.200000000000003</v>
      </c>
      <c r="G115" s="1" t="s">
        <v>412</v>
      </c>
      <c r="H115" s="2">
        <f t="shared" si="25"/>
        <v>24.5</v>
      </c>
      <c r="I115" s="2">
        <v>88.8</v>
      </c>
      <c r="J115" s="2">
        <f t="shared" si="30"/>
        <v>22.2</v>
      </c>
      <c r="K115" s="1" t="s">
        <v>413</v>
      </c>
      <c r="L115" s="2">
        <f t="shared" si="31"/>
        <v>22.425</v>
      </c>
      <c r="M115" s="1" t="s">
        <v>414</v>
      </c>
      <c r="N115" s="2">
        <f t="shared" si="26"/>
        <v>23.25</v>
      </c>
      <c r="O115" s="2">
        <f t="shared" si="27"/>
        <v>92.375</v>
      </c>
      <c r="P115" s="2">
        <f t="shared" si="28"/>
        <v>55.425</v>
      </c>
      <c r="Q115" s="2">
        <f t="shared" si="29"/>
        <v>78.625</v>
      </c>
      <c r="R115" s="1" t="s">
        <v>461</v>
      </c>
      <c r="S115" s="1" t="s">
        <v>474</v>
      </c>
    </row>
    <row r="116" spans="1:19" ht="19.5" customHeight="1">
      <c r="A116" s="3" t="s">
        <v>240</v>
      </c>
      <c r="B116" s="3" t="s">
        <v>241</v>
      </c>
      <c r="C116" s="3" t="s">
        <v>20</v>
      </c>
      <c r="D116" s="3" t="s">
        <v>242</v>
      </c>
      <c r="E116" s="4">
        <v>65</v>
      </c>
      <c r="F116" s="2">
        <f t="shared" si="24"/>
        <v>26</v>
      </c>
      <c r="G116" s="1" t="s">
        <v>329</v>
      </c>
      <c r="H116" s="2">
        <f t="shared" si="25"/>
        <v>21</v>
      </c>
      <c r="I116" s="2">
        <v>85.7</v>
      </c>
      <c r="J116" s="2">
        <f t="shared" si="30"/>
        <v>21.425</v>
      </c>
      <c r="K116" s="1" t="s">
        <v>350</v>
      </c>
      <c r="L116" s="2">
        <f t="shared" si="31"/>
        <v>21.65</v>
      </c>
      <c r="M116" s="1" t="s">
        <v>408</v>
      </c>
      <c r="N116" s="2">
        <f t="shared" si="26"/>
        <v>23.275</v>
      </c>
      <c r="O116" s="2">
        <f t="shared" si="27"/>
        <v>87.35</v>
      </c>
      <c r="P116" s="2">
        <f t="shared" si="28"/>
        <v>52.41</v>
      </c>
      <c r="Q116" s="2">
        <f t="shared" si="29"/>
        <v>78.41</v>
      </c>
      <c r="R116" s="1" t="s">
        <v>462</v>
      </c>
      <c r="S116" s="1" t="s">
        <v>474</v>
      </c>
    </row>
    <row r="117" spans="1:19" ht="19.5" customHeight="1">
      <c r="A117" s="3" t="s">
        <v>249</v>
      </c>
      <c r="B117" s="3" t="s">
        <v>250</v>
      </c>
      <c r="C117" s="3" t="s">
        <v>20</v>
      </c>
      <c r="D117" s="3" t="s">
        <v>242</v>
      </c>
      <c r="E117" s="4">
        <v>57</v>
      </c>
      <c r="F117" s="2">
        <f t="shared" si="24"/>
        <v>22.8</v>
      </c>
      <c r="G117" s="1" t="s">
        <v>353</v>
      </c>
      <c r="H117" s="2">
        <f t="shared" si="25"/>
        <v>22.75</v>
      </c>
      <c r="I117" s="2">
        <v>87.6</v>
      </c>
      <c r="J117" s="2">
        <f t="shared" si="30"/>
        <v>21.9</v>
      </c>
      <c r="K117" s="1" t="s">
        <v>415</v>
      </c>
      <c r="L117" s="2">
        <f t="shared" si="31"/>
        <v>22.625</v>
      </c>
      <c r="M117" s="1" t="s">
        <v>416</v>
      </c>
      <c r="N117" s="2">
        <f t="shared" si="26"/>
        <v>23.025</v>
      </c>
      <c r="O117" s="2">
        <f t="shared" si="27"/>
        <v>90.30000000000001</v>
      </c>
      <c r="P117" s="2">
        <f t="shared" si="28"/>
        <v>54.18000000000001</v>
      </c>
      <c r="Q117" s="2">
        <f t="shared" si="29"/>
        <v>76.98</v>
      </c>
      <c r="R117" s="1" t="s">
        <v>463</v>
      </c>
      <c r="S117" s="1" t="s">
        <v>474</v>
      </c>
    </row>
    <row r="118" spans="1:18" ht="19.5" customHeight="1">
      <c r="A118" s="3" t="s">
        <v>253</v>
      </c>
      <c r="B118" s="3" t="s">
        <v>254</v>
      </c>
      <c r="C118" s="3" t="s">
        <v>20</v>
      </c>
      <c r="D118" s="3" t="s">
        <v>242</v>
      </c>
      <c r="E118" s="4">
        <v>53</v>
      </c>
      <c r="F118" s="2">
        <f t="shared" si="24"/>
        <v>21.200000000000003</v>
      </c>
      <c r="G118" s="1" t="s">
        <v>337</v>
      </c>
      <c r="H118" s="2">
        <f t="shared" si="25"/>
        <v>22.5</v>
      </c>
      <c r="I118" s="2">
        <v>84.2</v>
      </c>
      <c r="J118" s="2">
        <f t="shared" si="30"/>
        <v>21.05</v>
      </c>
      <c r="K118" s="1" t="s">
        <v>414</v>
      </c>
      <c r="L118" s="2">
        <f t="shared" si="31"/>
        <v>23.25</v>
      </c>
      <c r="M118" s="1" t="s">
        <v>358</v>
      </c>
      <c r="N118" s="2">
        <f t="shared" si="26"/>
        <v>23.8</v>
      </c>
      <c r="O118" s="2">
        <f t="shared" si="27"/>
        <v>90.6</v>
      </c>
      <c r="P118" s="2">
        <f t="shared" si="28"/>
        <v>54.35999999999999</v>
      </c>
      <c r="Q118" s="2">
        <f t="shared" si="29"/>
        <v>75.56</v>
      </c>
      <c r="R118" s="1" t="s">
        <v>464</v>
      </c>
    </row>
    <row r="119" spans="1:18" ht="19.5" customHeight="1">
      <c r="A119" s="3" t="s">
        <v>245</v>
      </c>
      <c r="B119" s="3" t="s">
        <v>246</v>
      </c>
      <c r="C119" s="3" t="s">
        <v>20</v>
      </c>
      <c r="D119" s="3" t="s">
        <v>242</v>
      </c>
      <c r="E119" s="4">
        <v>58</v>
      </c>
      <c r="F119" s="2">
        <f t="shared" si="24"/>
        <v>23.200000000000003</v>
      </c>
      <c r="G119" s="1" t="s">
        <v>305</v>
      </c>
      <c r="H119" s="2">
        <f t="shared" si="25"/>
        <v>20</v>
      </c>
      <c r="I119" s="2">
        <v>89</v>
      </c>
      <c r="J119" s="2">
        <f t="shared" si="30"/>
        <v>22.25</v>
      </c>
      <c r="K119" s="1" t="s">
        <v>350</v>
      </c>
      <c r="L119" s="2">
        <f t="shared" si="31"/>
        <v>21.65</v>
      </c>
      <c r="M119" s="1" t="s">
        <v>411</v>
      </c>
      <c r="N119" s="2">
        <f t="shared" si="26"/>
        <v>22.85</v>
      </c>
      <c r="O119" s="2">
        <f t="shared" si="27"/>
        <v>86.75</v>
      </c>
      <c r="P119" s="2">
        <f t="shared" si="28"/>
        <v>52.05</v>
      </c>
      <c r="Q119" s="2">
        <f t="shared" si="29"/>
        <v>75.25</v>
      </c>
      <c r="R119" s="1" t="s">
        <v>465</v>
      </c>
    </row>
    <row r="120" spans="1:18" ht="19.5" customHeight="1">
      <c r="A120" s="3" t="s">
        <v>251</v>
      </c>
      <c r="B120" s="3" t="s">
        <v>252</v>
      </c>
      <c r="C120" s="3" t="s">
        <v>20</v>
      </c>
      <c r="D120" s="3" t="s">
        <v>242</v>
      </c>
      <c r="E120" s="4">
        <v>53</v>
      </c>
      <c r="F120" s="2">
        <f t="shared" si="24"/>
        <v>21.200000000000003</v>
      </c>
      <c r="G120" s="1" t="s">
        <v>397</v>
      </c>
      <c r="H120" s="2">
        <f t="shared" si="25"/>
        <v>21.25</v>
      </c>
      <c r="I120" s="2">
        <v>88.8</v>
      </c>
      <c r="J120" s="2">
        <f t="shared" si="30"/>
        <v>22.2</v>
      </c>
      <c r="K120" s="1" t="s">
        <v>417</v>
      </c>
      <c r="L120" s="2">
        <f t="shared" si="31"/>
        <v>22.875</v>
      </c>
      <c r="M120" s="1" t="s">
        <v>346</v>
      </c>
      <c r="N120" s="2">
        <f t="shared" si="26"/>
        <v>23.35</v>
      </c>
      <c r="O120" s="2">
        <f t="shared" si="27"/>
        <v>89.67500000000001</v>
      </c>
      <c r="P120" s="2">
        <f t="shared" si="28"/>
        <v>53.80500000000001</v>
      </c>
      <c r="Q120" s="2">
        <f t="shared" si="29"/>
        <v>75.00500000000001</v>
      </c>
      <c r="R120" s="1" t="s">
        <v>467</v>
      </c>
    </row>
    <row r="121" spans="1:18" ht="19.5" customHeight="1">
      <c r="A121" s="3" t="s">
        <v>259</v>
      </c>
      <c r="B121" s="3" t="s">
        <v>260</v>
      </c>
      <c r="C121" s="3" t="s">
        <v>20</v>
      </c>
      <c r="D121" s="3" t="s">
        <v>242</v>
      </c>
      <c r="E121" s="4">
        <v>50</v>
      </c>
      <c r="F121" s="2">
        <f t="shared" si="24"/>
        <v>20</v>
      </c>
      <c r="G121" s="1" t="s">
        <v>321</v>
      </c>
      <c r="H121" s="2">
        <f t="shared" si="25"/>
        <v>19.75</v>
      </c>
      <c r="I121" s="2">
        <v>94.9</v>
      </c>
      <c r="J121" s="2">
        <f t="shared" si="30"/>
        <v>23.725</v>
      </c>
      <c r="K121" s="1" t="s">
        <v>420</v>
      </c>
      <c r="L121" s="2">
        <f t="shared" si="31"/>
        <v>23.775</v>
      </c>
      <c r="M121" s="1" t="s">
        <v>421</v>
      </c>
      <c r="N121" s="2">
        <f t="shared" si="26"/>
        <v>23.675</v>
      </c>
      <c r="O121" s="2">
        <f t="shared" si="27"/>
        <v>90.925</v>
      </c>
      <c r="P121" s="2">
        <f t="shared" si="28"/>
        <v>54.555</v>
      </c>
      <c r="Q121" s="2">
        <f t="shared" si="29"/>
        <v>74.555</v>
      </c>
      <c r="R121" s="1" t="s">
        <v>468</v>
      </c>
    </row>
    <row r="122" spans="1:18" ht="19.5" customHeight="1">
      <c r="A122" s="3" t="s">
        <v>261</v>
      </c>
      <c r="B122" s="3" t="s">
        <v>262</v>
      </c>
      <c r="C122" s="3" t="s">
        <v>20</v>
      </c>
      <c r="D122" s="3" t="s">
        <v>242</v>
      </c>
      <c r="E122" s="4">
        <v>48</v>
      </c>
      <c r="F122" s="2">
        <f t="shared" si="24"/>
        <v>19.200000000000003</v>
      </c>
      <c r="G122" s="1" t="s">
        <v>337</v>
      </c>
      <c r="H122" s="2">
        <f t="shared" si="25"/>
        <v>22.5</v>
      </c>
      <c r="I122" s="2">
        <v>92.8</v>
      </c>
      <c r="J122" s="2">
        <f t="shared" si="30"/>
        <v>23.2</v>
      </c>
      <c r="K122" s="1" t="s">
        <v>422</v>
      </c>
      <c r="L122" s="2">
        <f t="shared" si="31"/>
        <v>22.35</v>
      </c>
      <c r="M122" s="1" t="s">
        <v>423</v>
      </c>
      <c r="N122" s="2">
        <f t="shared" si="26"/>
        <v>23.225</v>
      </c>
      <c r="O122" s="2">
        <f t="shared" si="27"/>
        <v>91.275</v>
      </c>
      <c r="P122" s="2">
        <f t="shared" si="28"/>
        <v>54.765</v>
      </c>
      <c r="Q122" s="2">
        <f t="shared" si="29"/>
        <v>73.965</v>
      </c>
      <c r="R122" s="1" t="s">
        <v>469</v>
      </c>
    </row>
    <row r="123" spans="1:18" ht="19.5" customHeight="1">
      <c r="A123" s="3" t="s">
        <v>263</v>
      </c>
      <c r="B123" s="3" t="s">
        <v>264</v>
      </c>
      <c r="C123" s="3" t="s">
        <v>20</v>
      </c>
      <c r="D123" s="3" t="s">
        <v>242</v>
      </c>
      <c r="E123" s="4">
        <v>47</v>
      </c>
      <c r="F123" s="2">
        <f t="shared" si="24"/>
        <v>18.8</v>
      </c>
      <c r="G123" s="1" t="s">
        <v>329</v>
      </c>
      <c r="H123" s="2">
        <f t="shared" si="25"/>
        <v>21</v>
      </c>
      <c r="I123" s="2">
        <v>91.8</v>
      </c>
      <c r="J123" s="2">
        <f t="shared" si="30"/>
        <v>22.95</v>
      </c>
      <c r="K123" s="1" t="s">
        <v>424</v>
      </c>
      <c r="L123" s="2">
        <f t="shared" si="31"/>
        <v>23.65</v>
      </c>
      <c r="M123" s="1" t="s">
        <v>425</v>
      </c>
      <c r="N123" s="2">
        <f t="shared" si="26"/>
        <v>23.325</v>
      </c>
      <c r="O123" s="2">
        <f t="shared" si="27"/>
        <v>90.925</v>
      </c>
      <c r="P123" s="2">
        <f t="shared" si="28"/>
        <v>54.555</v>
      </c>
      <c r="Q123" s="2">
        <f t="shared" si="29"/>
        <v>73.355</v>
      </c>
      <c r="R123" s="1" t="s">
        <v>470</v>
      </c>
    </row>
    <row r="124" spans="1:18" ht="19.5" customHeight="1">
      <c r="A124" s="3" t="s">
        <v>255</v>
      </c>
      <c r="B124" s="3" t="s">
        <v>256</v>
      </c>
      <c r="C124" s="3" t="s">
        <v>20</v>
      </c>
      <c r="D124" s="3" t="s">
        <v>242</v>
      </c>
      <c r="E124" s="4">
        <v>51</v>
      </c>
      <c r="F124" s="2">
        <f t="shared" si="24"/>
        <v>20.400000000000002</v>
      </c>
      <c r="G124" s="1" t="s">
        <v>353</v>
      </c>
      <c r="H124" s="2">
        <f t="shared" si="25"/>
        <v>22.75</v>
      </c>
      <c r="I124" s="2">
        <v>84.4</v>
      </c>
      <c r="J124" s="2">
        <f t="shared" si="30"/>
        <v>21.1</v>
      </c>
      <c r="K124" s="1" t="s">
        <v>418</v>
      </c>
      <c r="L124" s="2">
        <f t="shared" si="31"/>
        <v>21.275</v>
      </c>
      <c r="M124" s="1" t="s">
        <v>391</v>
      </c>
      <c r="N124" s="2">
        <f t="shared" si="26"/>
        <v>22.6</v>
      </c>
      <c r="O124" s="2">
        <f t="shared" si="27"/>
        <v>87.725</v>
      </c>
      <c r="P124" s="2">
        <f t="shared" si="28"/>
        <v>52.635</v>
      </c>
      <c r="Q124" s="2">
        <f t="shared" si="29"/>
        <v>73.035</v>
      </c>
      <c r="R124" s="1" t="s">
        <v>471</v>
      </c>
    </row>
    <row r="125" spans="1:18" ht="19.5" customHeight="1">
      <c r="A125" s="3" t="s">
        <v>257</v>
      </c>
      <c r="B125" s="3" t="s">
        <v>258</v>
      </c>
      <c r="C125" s="3" t="s">
        <v>20</v>
      </c>
      <c r="D125" s="3" t="s">
        <v>242</v>
      </c>
      <c r="E125" s="4">
        <v>50</v>
      </c>
      <c r="F125" s="2">
        <f t="shared" si="24"/>
        <v>20</v>
      </c>
      <c r="G125" s="1" t="s">
        <v>299</v>
      </c>
      <c r="H125" s="2">
        <f t="shared" si="25"/>
        <v>19.5</v>
      </c>
      <c r="I125" s="2">
        <v>91.3</v>
      </c>
      <c r="J125" s="2">
        <f t="shared" si="30"/>
        <v>22.825</v>
      </c>
      <c r="K125" s="1" t="s">
        <v>419</v>
      </c>
      <c r="L125" s="2">
        <f t="shared" si="31"/>
        <v>22.575</v>
      </c>
      <c r="M125" s="1" t="s">
        <v>376</v>
      </c>
      <c r="N125" s="2">
        <f t="shared" si="26"/>
        <v>23.1</v>
      </c>
      <c r="O125" s="2">
        <f t="shared" si="27"/>
        <v>88</v>
      </c>
      <c r="P125" s="2">
        <f t="shared" si="28"/>
        <v>52.8</v>
      </c>
      <c r="Q125" s="2">
        <f t="shared" si="29"/>
        <v>72.8</v>
      </c>
      <c r="R125" s="1" t="s">
        <v>472</v>
      </c>
    </row>
    <row r="126" spans="1:19" ht="19.5" customHeight="1">
      <c r="A126" s="3" t="s">
        <v>116</v>
      </c>
      <c r="B126" s="5" t="s">
        <v>117</v>
      </c>
      <c r="C126" s="5" t="s">
        <v>20</v>
      </c>
      <c r="D126" s="5" t="s">
        <v>115</v>
      </c>
      <c r="E126" s="4">
        <v>61</v>
      </c>
      <c r="F126" s="2">
        <f t="shared" si="24"/>
        <v>24.400000000000002</v>
      </c>
      <c r="G126" s="1" t="s">
        <v>367</v>
      </c>
      <c r="H126" s="2">
        <f t="shared" si="25"/>
        <v>20.75</v>
      </c>
      <c r="I126" s="2">
        <v>82</v>
      </c>
      <c r="J126" s="2">
        <f t="shared" si="30"/>
        <v>20.5</v>
      </c>
      <c r="K126" s="1" t="s">
        <v>368</v>
      </c>
      <c r="L126" s="2">
        <f t="shared" si="31"/>
        <v>18.15</v>
      </c>
      <c r="M126" s="1" t="s">
        <v>403</v>
      </c>
      <c r="N126" s="2">
        <f t="shared" si="26"/>
        <v>23.05</v>
      </c>
      <c r="O126" s="2">
        <f t="shared" si="27"/>
        <v>82.45</v>
      </c>
      <c r="P126" s="2">
        <f t="shared" si="28"/>
        <v>49.47</v>
      </c>
      <c r="Q126" s="2">
        <f t="shared" si="29"/>
        <v>73.87</v>
      </c>
      <c r="R126" s="1" t="s">
        <v>466</v>
      </c>
      <c r="S126" s="1" t="s">
        <v>474</v>
      </c>
    </row>
    <row r="127" spans="1:19" ht="19.5" customHeight="1">
      <c r="A127" s="3" t="s">
        <v>128</v>
      </c>
      <c r="B127" s="5" t="s">
        <v>129</v>
      </c>
      <c r="C127" s="5" t="s">
        <v>20</v>
      </c>
      <c r="D127" s="5" t="s">
        <v>115</v>
      </c>
      <c r="E127" s="4">
        <v>56</v>
      </c>
      <c r="F127" s="2">
        <f t="shared" si="24"/>
        <v>22.400000000000002</v>
      </c>
      <c r="G127" s="1" t="s">
        <v>349</v>
      </c>
      <c r="H127" s="2">
        <f t="shared" si="25"/>
        <v>23.5</v>
      </c>
      <c r="I127" s="2">
        <v>71.6</v>
      </c>
      <c r="J127" s="2">
        <f t="shared" si="30"/>
        <v>17.9</v>
      </c>
      <c r="K127" s="1" t="s">
        <v>328</v>
      </c>
      <c r="L127" s="2">
        <f t="shared" si="31"/>
        <v>21.3</v>
      </c>
      <c r="M127" s="1" t="s">
        <v>350</v>
      </c>
      <c r="N127" s="2">
        <f t="shared" si="26"/>
        <v>21.65</v>
      </c>
      <c r="O127" s="2">
        <f t="shared" si="27"/>
        <v>84.35</v>
      </c>
      <c r="P127" s="2">
        <f t="shared" si="28"/>
        <v>50.60999999999999</v>
      </c>
      <c r="Q127" s="2">
        <f t="shared" si="29"/>
        <v>73.00999999999999</v>
      </c>
      <c r="R127" s="1" t="s">
        <v>461</v>
      </c>
      <c r="S127" s="1" t="s">
        <v>474</v>
      </c>
    </row>
    <row r="128" spans="1:19" ht="19.5" customHeight="1">
      <c r="A128" s="3" t="s">
        <v>118</v>
      </c>
      <c r="B128" s="5" t="s">
        <v>119</v>
      </c>
      <c r="C128" s="5" t="s">
        <v>20</v>
      </c>
      <c r="D128" s="5" t="s">
        <v>115</v>
      </c>
      <c r="E128" s="4">
        <v>59</v>
      </c>
      <c r="F128" s="2">
        <f t="shared" si="24"/>
        <v>23.6</v>
      </c>
      <c r="G128" s="1" t="s">
        <v>329</v>
      </c>
      <c r="H128" s="2">
        <f t="shared" si="25"/>
        <v>21</v>
      </c>
      <c r="I128" s="2">
        <v>71.8</v>
      </c>
      <c r="J128" s="2">
        <f t="shared" si="30"/>
        <v>17.95</v>
      </c>
      <c r="K128" s="1" t="s">
        <v>426</v>
      </c>
      <c r="L128" s="2">
        <f t="shared" si="31"/>
        <v>20.05</v>
      </c>
      <c r="M128" s="1" t="s">
        <v>306</v>
      </c>
      <c r="N128" s="2">
        <f t="shared" si="26"/>
        <v>21.2</v>
      </c>
      <c r="O128" s="2">
        <f t="shared" si="27"/>
        <v>80.2</v>
      </c>
      <c r="P128" s="2">
        <f t="shared" si="28"/>
        <v>48.12</v>
      </c>
      <c r="Q128" s="2">
        <f t="shared" si="29"/>
        <v>71.72</v>
      </c>
      <c r="R128" s="1" t="s">
        <v>462</v>
      </c>
      <c r="S128" s="1" t="s">
        <v>474</v>
      </c>
    </row>
    <row r="129" spans="1:18" ht="19.5" customHeight="1">
      <c r="A129" s="3" t="s">
        <v>124</v>
      </c>
      <c r="B129" s="5" t="s">
        <v>125</v>
      </c>
      <c r="C129" s="5" t="s">
        <v>20</v>
      </c>
      <c r="D129" s="5" t="s">
        <v>115</v>
      </c>
      <c r="E129" s="4">
        <v>57</v>
      </c>
      <c r="F129" s="2">
        <f t="shared" si="24"/>
        <v>22.8</v>
      </c>
      <c r="G129" s="1" t="s">
        <v>299</v>
      </c>
      <c r="H129" s="2">
        <f t="shared" si="25"/>
        <v>19.5</v>
      </c>
      <c r="I129" s="2">
        <v>84.2</v>
      </c>
      <c r="J129" s="2">
        <f t="shared" si="30"/>
        <v>21.05</v>
      </c>
      <c r="K129" s="1" t="s">
        <v>430</v>
      </c>
      <c r="L129" s="2">
        <f t="shared" si="31"/>
        <v>17.45</v>
      </c>
      <c r="M129" s="1" t="s">
        <v>346</v>
      </c>
      <c r="N129" s="2">
        <f t="shared" si="26"/>
        <v>23.35</v>
      </c>
      <c r="O129" s="2">
        <f t="shared" si="27"/>
        <v>81.35</v>
      </c>
      <c r="P129" s="2">
        <f t="shared" si="28"/>
        <v>48.809999999999995</v>
      </c>
      <c r="Q129" s="2">
        <f t="shared" si="29"/>
        <v>71.61</v>
      </c>
      <c r="R129" s="1" t="s">
        <v>463</v>
      </c>
    </row>
    <row r="130" spans="1:18" ht="19.5" customHeight="1">
      <c r="A130" s="3" t="s">
        <v>122</v>
      </c>
      <c r="B130" s="5" t="s">
        <v>123</v>
      </c>
      <c r="C130" s="5" t="s">
        <v>20</v>
      </c>
      <c r="D130" s="5" t="s">
        <v>115</v>
      </c>
      <c r="E130" s="4">
        <v>57</v>
      </c>
      <c r="F130" s="2">
        <f t="shared" si="24"/>
        <v>22.8</v>
      </c>
      <c r="G130" s="1" t="s">
        <v>337</v>
      </c>
      <c r="H130" s="2">
        <f t="shared" si="25"/>
        <v>22.5</v>
      </c>
      <c r="I130" s="2">
        <v>69</v>
      </c>
      <c r="J130" s="2">
        <f t="shared" si="30"/>
        <v>17.25</v>
      </c>
      <c r="K130" s="1" t="s">
        <v>429</v>
      </c>
      <c r="L130" s="2">
        <f t="shared" si="31"/>
        <v>17.6</v>
      </c>
      <c r="M130" s="1" t="s">
        <v>341</v>
      </c>
      <c r="N130" s="2">
        <f t="shared" si="26"/>
        <v>23.2</v>
      </c>
      <c r="O130" s="2">
        <f t="shared" si="27"/>
        <v>80.55</v>
      </c>
      <c r="P130" s="2">
        <f t="shared" si="28"/>
        <v>48.33</v>
      </c>
      <c r="Q130" s="2">
        <f t="shared" si="29"/>
        <v>71.13</v>
      </c>
      <c r="R130" s="1" t="s">
        <v>464</v>
      </c>
    </row>
    <row r="131" spans="1:18" ht="19.5" customHeight="1">
      <c r="A131" s="3" t="s">
        <v>113</v>
      </c>
      <c r="B131" s="5" t="s">
        <v>114</v>
      </c>
      <c r="C131" s="6" t="s">
        <v>20</v>
      </c>
      <c r="D131" s="5" t="s">
        <v>115</v>
      </c>
      <c r="E131" s="4">
        <v>63</v>
      </c>
      <c r="F131" s="2">
        <f>E131*0.4</f>
        <v>25.200000000000003</v>
      </c>
      <c r="G131" s="1" t="s">
        <v>305</v>
      </c>
      <c r="H131" s="2">
        <f>G131*0.25</f>
        <v>20</v>
      </c>
      <c r="I131" s="2">
        <v>68.2</v>
      </c>
      <c r="J131" s="2">
        <f t="shared" si="30"/>
        <v>17.05</v>
      </c>
      <c r="K131" s="1" t="s">
        <v>359</v>
      </c>
      <c r="L131" s="2">
        <f t="shared" si="31"/>
        <v>18.3</v>
      </c>
      <c r="M131" s="1" t="s">
        <v>303</v>
      </c>
      <c r="N131" s="2">
        <f>M131*0.25</f>
        <v>19.6</v>
      </c>
      <c r="O131" s="2">
        <f>H131+J131+L131+N131</f>
        <v>74.94999999999999</v>
      </c>
      <c r="P131" s="2">
        <f>O131*0.6</f>
        <v>44.96999999999999</v>
      </c>
      <c r="Q131" s="2">
        <f>F131+P131</f>
        <v>70.16999999999999</v>
      </c>
      <c r="R131" s="1" t="s">
        <v>465</v>
      </c>
    </row>
    <row r="132" spans="1:18" ht="19.5" customHeight="1">
      <c r="A132" s="3" t="s">
        <v>130</v>
      </c>
      <c r="B132" s="5" t="s">
        <v>131</v>
      </c>
      <c r="C132" s="6" t="s">
        <v>20</v>
      </c>
      <c r="D132" s="5" t="s">
        <v>115</v>
      </c>
      <c r="E132" s="4">
        <v>55</v>
      </c>
      <c r="F132" s="2">
        <f>E132*0.4</f>
        <v>22</v>
      </c>
      <c r="G132" s="1" t="s">
        <v>317</v>
      </c>
      <c r="H132" s="2">
        <f>G132*0.25</f>
        <v>18</v>
      </c>
      <c r="I132" s="2">
        <v>64.4</v>
      </c>
      <c r="J132" s="2">
        <f t="shared" si="30"/>
        <v>16.1</v>
      </c>
      <c r="K132" s="1" t="s">
        <v>433</v>
      </c>
      <c r="L132" s="2">
        <f t="shared" si="31"/>
        <v>18.95</v>
      </c>
      <c r="M132" s="1" t="s">
        <v>352</v>
      </c>
      <c r="N132" s="2">
        <f>M132*0.25</f>
        <v>21.55</v>
      </c>
      <c r="O132" s="2">
        <f>H132+J132+L132+N132</f>
        <v>74.6</v>
      </c>
      <c r="P132" s="2">
        <f>O132*0.6</f>
        <v>44.76</v>
      </c>
      <c r="Q132" s="2">
        <f>F132+P132</f>
        <v>66.75999999999999</v>
      </c>
      <c r="R132" s="1" t="s">
        <v>467</v>
      </c>
    </row>
    <row r="133" spans="1:18" ht="19.5" customHeight="1">
      <c r="A133" s="3" t="s">
        <v>120</v>
      </c>
      <c r="B133" s="5" t="s">
        <v>121</v>
      </c>
      <c r="C133" s="5" t="s">
        <v>20</v>
      </c>
      <c r="D133" s="5" t="s">
        <v>115</v>
      </c>
      <c r="E133" s="4">
        <v>57</v>
      </c>
      <c r="F133" s="2">
        <f>E133*0.4</f>
        <v>22.8</v>
      </c>
      <c r="G133" s="1" t="s">
        <v>305</v>
      </c>
      <c r="H133" s="2">
        <f>G133*0.25</f>
        <v>20</v>
      </c>
      <c r="I133" s="2">
        <v>64.2</v>
      </c>
      <c r="J133" s="2">
        <f>I133*0.25</f>
        <v>16.05</v>
      </c>
      <c r="K133" s="1" t="s">
        <v>427</v>
      </c>
      <c r="L133" s="2">
        <f>K133*0.25</f>
        <v>16.1</v>
      </c>
      <c r="M133" s="1" t="s">
        <v>428</v>
      </c>
      <c r="N133" s="2">
        <f>M133*0.25</f>
        <v>19.5</v>
      </c>
      <c r="O133" s="2">
        <f>H133+J133+L133+N133</f>
        <v>71.65</v>
      </c>
      <c r="P133" s="2">
        <f>O133*0.6</f>
        <v>42.99</v>
      </c>
      <c r="Q133" s="2">
        <f>F133+P133</f>
        <v>65.79</v>
      </c>
      <c r="R133" s="1" t="s">
        <v>468</v>
      </c>
    </row>
    <row r="134" spans="1:18" ht="19.5" customHeight="1">
      <c r="A134" s="3" t="s">
        <v>126</v>
      </c>
      <c r="B134" s="5" t="s">
        <v>127</v>
      </c>
      <c r="C134" s="6" t="s">
        <v>20</v>
      </c>
      <c r="D134" s="5" t="s">
        <v>115</v>
      </c>
      <c r="E134" s="4">
        <v>56</v>
      </c>
      <c r="F134" s="2">
        <f>E134*0.4</f>
        <v>22.400000000000002</v>
      </c>
      <c r="G134" s="1" t="s">
        <v>321</v>
      </c>
      <c r="H134" s="2">
        <f>G134*0.25</f>
        <v>19.75</v>
      </c>
      <c r="I134" s="2">
        <v>62.2</v>
      </c>
      <c r="J134" s="2">
        <f>I134*0.25</f>
        <v>15.55</v>
      </c>
      <c r="K134" s="1" t="s">
        <v>431</v>
      </c>
      <c r="L134" s="2">
        <f>K134*0.25</f>
        <v>16</v>
      </c>
      <c r="M134" s="1" t="s">
        <v>432</v>
      </c>
      <c r="N134" s="2">
        <f>M134*0.25</f>
        <v>17.05</v>
      </c>
      <c r="O134" s="2">
        <f>H134+J134+L134+N134</f>
        <v>68.35</v>
      </c>
      <c r="P134" s="2">
        <f>O134*0.6</f>
        <v>41.01</v>
      </c>
      <c r="Q134" s="2">
        <f>F134+P134</f>
        <v>63.41</v>
      </c>
      <c r="R134" s="1" t="s">
        <v>469</v>
      </c>
    </row>
  </sheetData>
  <mergeCells count="11">
    <mergeCell ref="A1:A2"/>
    <mergeCell ref="B1:B2"/>
    <mergeCell ref="C1:C2"/>
    <mergeCell ref="D1:D2"/>
    <mergeCell ref="Q1:Q2"/>
    <mergeCell ref="R1:R2"/>
    <mergeCell ref="S1:S2"/>
    <mergeCell ref="E1:E2"/>
    <mergeCell ref="F1:F2"/>
    <mergeCell ref="G1:O1"/>
    <mergeCell ref="P1:P2"/>
  </mergeCells>
  <printOptions/>
  <pageMargins left="0.48" right="0.61" top="0.61" bottom="0.5" header="0.22" footer="0.33"/>
  <pageSetup horizontalDpi="600" verticalDpi="600" orientation="landscape" paperSize="9" r:id="rId1"/>
  <headerFooter alignWithMargins="0">
    <oddHeader>&amp;C&amp;18鄄城县幼儿园招聘教师进入面试人员考试总成绩及进入体检、考核人员公示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2013-12-09T00:48:47Z</cp:lastPrinted>
  <dcterms:created xsi:type="dcterms:W3CDTF">2013-12-08T07:13:23Z</dcterms:created>
  <dcterms:modified xsi:type="dcterms:W3CDTF">2013-12-10T01:18:34Z</dcterms:modified>
  <cp:category/>
  <cp:version/>
  <cp:contentType/>
  <cp:contentStatus/>
</cp:coreProperties>
</file>