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5480" windowHeight="9255" activeTab="0"/>
  </bookViews>
  <sheets>
    <sheet name="中小学面试人员名单" sheetId="1" r:id="rId1"/>
    <sheet name="幼儿园面试人员名单" sheetId="2" r:id="rId2"/>
  </sheets>
  <definedNames>
    <definedName name="_xlnm.Print_Titles" localSheetId="0">'中小学面试人员名单'!$1:$3</definedName>
  </definedNames>
  <calcPr fullCalcOnLoad="1"/>
</workbook>
</file>

<file path=xl/sharedStrings.xml><?xml version="1.0" encoding="utf-8"?>
<sst xmlns="http://schemas.openxmlformats.org/spreadsheetml/2006/main" count="285" uniqueCount="235">
  <si>
    <t xml:space="preserve">姓名 </t>
  </si>
  <si>
    <t>身份证号</t>
  </si>
  <si>
    <t>报考岗位</t>
  </si>
  <si>
    <t>准考证号</t>
  </si>
  <si>
    <t>管青玲</t>
  </si>
  <si>
    <t>530302199009170625</t>
  </si>
  <si>
    <t>初中地理</t>
  </si>
  <si>
    <t>5328010206</t>
  </si>
  <si>
    <t>张凤</t>
  </si>
  <si>
    <t>533526198805250829</t>
  </si>
  <si>
    <t>5328011220</t>
  </si>
  <si>
    <t>张宇帆</t>
  </si>
  <si>
    <t>532723199002180025</t>
  </si>
  <si>
    <t>初中生物</t>
  </si>
  <si>
    <t>5328011411</t>
  </si>
  <si>
    <t>杨金梅</t>
  </si>
  <si>
    <t>533001198702093061</t>
  </si>
  <si>
    <t>5328010706</t>
  </si>
  <si>
    <t>赵菁</t>
  </si>
  <si>
    <t>532723198904270623</t>
  </si>
  <si>
    <t>初中语文</t>
  </si>
  <si>
    <t>5328011327</t>
  </si>
  <si>
    <t>潘鑫</t>
  </si>
  <si>
    <t>530128199008250933</t>
  </si>
  <si>
    <t>小学数学</t>
  </si>
  <si>
    <t>5328010330</t>
  </si>
  <si>
    <t>廖然琼</t>
  </si>
  <si>
    <t>532823198806070842</t>
  </si>
  <si>
    <t>5328010518</t>
  </si>
  <si>
    <t>杨玉英</t>
  </si>
  <si>
    <t>532927198906161320</t>
  </si>
  <si>
    <t>5328011706</t>
  </si>
  <si>
    <t>刀贵英</t>
  </si>
  <si>
    <t>530428198811112523</t>
  </si>
  <si>
    <t>5328010520</t>
  </si>
  <si>
    <t>陈晋升</t>
  </si>
  <si>
    <t>532723198909151818</t>
  </si>
  <si>
    <t>5328010411</t>
  </si>
  <si>
    <t>杨勇</t>
  </si>
  <si>
    <t>532929198711111756</t>
  </si>
  <si>
    <t>5328010720</t>
  </si>
  <si>
    <t>刘庭雄</t>
  </si>
  <si>
    <t>532225199109120714</t>
  </si>
  <si>
    <t>5328010524</t>
  </si>
  <si>
    <t>李云莲</t>
  </si>
  <si>
    <t>530322199102182423</t>
  </si>
  <si>
    <t>5328010410</t>
  </si>
  <si>
    <t>李彩凤</t>
  </si>
  <si>
    <t>530323199201202000</t>
  </si>
  <si>
    <t>5328010510</t>
  </si>
  <si>
    <t>孙俊平</t>
  </si>
  <si>
    <t>532822199106120018</t>
  </si>
  <si>
    <t>5328011009</t>
  </si>
  <si>
    <t>张银芝</t>
  </si>
  <si>
    <t>532930198606242127</t>
  </si>
  <si>
    <t>5328011216</t>
  </si>
  <si>
    <t>刘晓丹</t>
  </si>
  <si>
    <t>532801199208264125</t>
  </si>
  <si>
    <t>5328010104</t>
  </si>
  <si>
    <t>姚丽娟</t>
  </si>
  <si>
    <t>532923198809011528</t>
  </si>
  <si>
    <t>5328010304</t>
  </si>
  <si>
    <t>彭红江</t>
  </si>
  <si>
    <t>530325198904110776</t>
  </si>
  <si>
    <t>5328010404</t>
  </si>
  <si>
    <t>保聪</t>
  </si>
  <si>
    <t>532626199108041916</t>
  </si>
  <si>
    <t>5328011414</t>
  </si>
  <si>
    <t>王海林</t>
  </si>
  <si>
    <t>532722198310310214</t>
  </si>
  <si>
    <t>小学体育</t>
  </si>
  <si>
    <t>5328011709</t>
  </si>
  <si>
    <t>李洋龙</t>
  </si>
  <si>
    <t>532801199009040815</t>
  </si>
  <si>
    <t>5328010217</t>
  </si>
  <si>
    <t>易孟霞</t>
  </si>
  <si>
    <t>422802198802163446</t>
  </si>
  <si>
    <t>5328010805</t>
  </si>
  <si>
    <t>夏籽潇</t>
  </si>
  <si>
    <t>532725198610032454</t>
  </si>
  <si>
    <t>小学音乐</t>
  </si>
  <si>
    <t>5328010503</t>
  </si>
  <si>
    <t>王海华</t>
  </si>
  <si>
    <t>533001198708051516</t>
  </si>
  <si>
    <t>5328010416</t>
  </si>
  <si>
    <t>李春艳</t>
  </si>
  <si>
    <t>532822198410142567</t>
  </si>
  <si>
    <t>5328010620</t>
  </si>
  <si>
    <t>刘德英</t>
  </si>
  <si>
    <t>532822199101034524</t>
  </si>
  <si>
    <t>小学英语</t>
  </si>
  <si>
    <t>5328011621</t>
  </si>
  <si>
    <t>龙小彩</t>
  </si>
  <si>
    <t>533222199106033940</t>
  </si>
  <si>
    <t>5328010726</t>
  </si>
  <si>
    <t>刀艳</t>
  </si>
  <si>
    <t>532801198704250027</t>
  </si>
  <si>
    <t>5328011323</t>
  </si>
  <si>
    <t>胡乙</t>
  </si>
  <si>
    <t>532722199301201328</t>
  </si>
  <si>
    <t>5328011015</t>
  </si>
  <si>
    <t>刘湘云</t>
  </si>
  <si>
    <t>53280119891102214X</t>
  </si>
  <si>
    <t>5328010608</t>
  </si>
  <si>
    <t>谭今徽</t>
  </si>
  <si>
    <t>53272219911103192X</t>
  </si>
  <si>
    <t>5328011514</t>
  </si>
  <si>
    <t>李珊</t>
  </si>
  <si>
    <t>532724199112040927</t>
  </si>
  <si>
    <t>小学语文</t>
  </si>
  <si>
    <t>5328010228</t>
  </si>
  <si>
    <t>孙玲</t>
  </si>
  <si>
    <t>532801198810050520</t>
  </si>
  <si>
    <t>5328010419</t>
  </si>
  <si>
    <t>李伟</t>
  </si>
  <si>
    <t>532823198405152417</t>
  </si>
  <si>
    <t>5328010117</t>
  </si>
  <si>
    <t>吴锐波</t>
  </si>
  <si>
    <t>530325199002150431</t>
  </si>
  <si>
    <t>5328010816</t>
  </si>
  <si>
    <t>普曾娜</t>
  </si>
  <si>
    <t>530127199002213529</t>
  </si>
  <si>
    <t>5328010604</t>
  </si>
  <si>
    <t>柏娜</t>
  </si>
  <si>
    <t>530324199111262321</t>
  </si>
  <si>
    <t>5328011517</t>
  </si>
  <si>
    <t>陶梅</t>
  </si>
  <si>
    <t>532823198609271821</t>
  </si>
  <si>
    <t>5328010113</t>
  </si>
  <si>
    <t>玉温丙</t>
  </si>
  <si>
    <t>532801199212010849</t>
  </si>
  <si>
    <t>5328010129</t>
  </si>
  <si>
    <t>高欣</t>
  </si>
  <si>
    <t>532726198905290027</t>
  </si>
  <si>
    <t>5328010127</t>
  </si>
  <si>
    <t>杨晨</t>
  </si>
  <si>
    <t>532801198709291629</t>
  </si>
  <si>
    <t>5328011704</t>
  </si>
  <si>
    <t>张永富</t>
  </si>
  <si>
    <t>532801198311141655</t>
  </si>
  <si>
    <t>5328011519</t>
  </si>
  <si>
    <t>朱加敏</t>
  </si>
  <si>
    <t>530128199011170029</t>
  </si>
  <si>
    <t>5328010417</t>
  </si>
  <si>
    <t>索都</t>
  </si>
  <si>
    <t>532801198501010269</t>
  </si>
  <si>
    <t>5328010326</t>
  </si>
  <si>
    <t>吕凤</t>
  </si>
  <si>
    <t>532324199003021928</t>
  </si>
  <si>
    <t>5328011427</t>
  </si>
  <si>
    <t>阮明娟</t>
  </si>
  <si>
    <t>532923198909071122</t>
  </si>
  <si>
    <t>5328010626</t>
  </si>
  <si>
    <t>聂世敏</t>
  </si>
  <si>
    <t>53011319900721002X</t>
  </si>
  <si>
    <t>5328011219</t>
  </si>
  <si>
    <t>蒋晓琳</t>
  </si>
  <si>
    <t>530328199008082125</t>
  </si>
  <si>
    <t>5328010707</t>
  </si>
  <si>
    <t>刘美</t>
  </si>
  <si>
    <t>532723199108212427</t>
  </si>
  <si>
    <t>5328011326</t>
  </si>
  <si>
    <t>蒋荣昌</t>
  </si>
  <si>
    <t>533221198803024723</t>
  </si>
  <si>
    <t>5328011217</t>
  </si>
  <si>
    <t>陶丹</t>
  </si>
  <si>
    <t>530324199009050920</t>
  </si>
  <si>
    <t>5328011610</t>
  </si>
  <si>
    <t>幼儿教师</t>
  </si>
  <si>
    <t>王晓玉</t>
  </si>
  <si>
    <t>邱小龙</t>
  </si>
  <si>
    <t>玉丹罕</t>
  </si>
  <si>
    <t>景洪市2013年教育系统招考教师岗位面试人员名单</t>
  </si>
  <si>
    <t>电话号码</t>
  </si>
  <si>
    <t>档案号</t>
  </si>
  <si>
    <t>18287477991</t>
  </si>
  <si>
    <t>15012145723</t>
  </si>
  <si>
    <t>15125523895</t>
  </si>
  <si>
    <t>15894324536</t>
  </si>
  <si>
    <t>15087707931</t>
  </si>
  <si>
    <t>18987908936</t>
  </si>
  <si>
    <t>13404992726</t>
  </si>
  <si>
    <t>18988116002</t>
  </si>
  <si>
    <t>18987905241</t>
  </si>
  <si>
    <t>15087622158</t>
  </si>
  <si>
    <t>14787160348</t>
  </si>
  <si>
    <t>18724871301</t>
  </si>
  <si>
    <t>15087680874</t>
  </si>
  <si>
    <t>15087951507</t>
  </si>
  <si>
    <t>13887928322</t>
  </si>
  <si>
    <t>13466172682</t>
  </si>
  <si>
    <t>13908798578</t>
  </si>
  <si>
    <t>15012162629</t>
  </si>
  <si>
    <t>13628713552</t>
  </si>
  <si>
    <t>15912545731</t>
  </si>
  <si>
    <t>18487957228</t>
  </si>
  <si>
    <t>15388808792</t>
  </si>
  <si>
    <t>18487954670</t>
  </si>
  <si>
    <t>15969167457</t>
  </si>
  <si>
    <t>13578124703</t>
  </si>
  <si>
    <t>15087622326</t>
  </si>
  <si>
    <t>15087627352</t>
  </si>
  <si>
    <t>15887795119</t>
  </si>
  <si>
    <t>13759286190</t>
  </si>
  <si>
    <t>18869139369</t>
  </si>
  <si>
    <t>13658879053</t>
  </si>
  <si>
    <t>15887601196</t>
  </si>
  <si>
    <t>15087622307</t>
  </si>
  <si>
    <t>15924694892</t>
  </si>
  <si>
    <t>18288074020</t>
  </si>
  <si>
    <t>13099632101</t>
  </si>
  <si>
    <t>18787928121</t>
  </si>
  <si>
    <t>15393809081</t>
  </si>
  <si>
    <t>18787088721</t>
  </si>
  <si>
    <t>笔试成绩（50%）</t>
  </si>
  <si>
    <t>面试成绩（50%）</t>
  </si>
  <si>
    <t>总成绩</t>
  </si>
  <si>
    <t>备注</t>
  </si>
  <si>
    <t>面试缺考</t>
  </si>
  <si>
    <t>2013年社会招聘人员面试成绩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</si>
  <si>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</si>
  <si>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r>
      <t xml:space="preserve">考试 </t>
    </r>
    <r>
      <rPr>
        <sz val="12"/>
        <rFont val="宋体"/>
        <family val="0"/>
      </rPr>
      <t xml:space="preserve">   </t>
    </r>
    <r>
      <rPr>
        <sz val="11"/>
        <color indexed="8"/>
        <rFont val="宋体"/>
        <family val="0"/>
      </rPr>
      <t>成绩</t>
    </r>
  </si>
  <si>
    <t>笔试成绩50%</t>
  </si>
  <si>
    <t>教学活动设计</t>
  </si>
  <si>
    <t>教学活动</t>
  </si>
  <si>
    <t>美术</t>
  </si>
  <si>
    <t>歌曲弹唱</t>
  </si>
  <si>
    <t>舞蹈</t>
  </si>
  <si>
    <t>技能考试总成绩</t>
  </si>
  <si>
    <t>技能考试成绩50%</t>
  </si>
  <si>
    <t>总分</t>
  </si>
  <si>
    <t>电话号码</t>
  </si>
  <si>
    <t>备注</t>
  </si>
  <si>
    <r>
      <t>吴</t>
    </r>
    <r>
      <rPr>
        <sz val="12"/>
        <rFont val="宋体"/>
        <family val="0"/>
      </rPr>
      <t>丹</t>
    </r>
  </si>
  <si>
    <r>
      <t>于</t>
    </r>
    <r>
      <rPr>
        <sz val="12"/>
        <rFont val="宋体"/>
        <family val="0"/>
      </rPr>
      <t>车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</si>
</sst>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6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0" fontId="21" fillId="0" borderId="0" xfId="40" applyFont="1">
      <alignment vertical="center"/>
      <protection/>
    </xf>
    <xf numFmtId="0" fontId="0" fillId="0" borderId="0" xfId="41" applyFont="1" applyAlignment="1">
      <alignment vertical="center"/>
      <protection/>
    </xf>
    <xf numFmtId="0" fontId="20" fillId="0" borderId="10" xfId="41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0" fillId="0" borderId="11" xfId="41" applyFont="1" applyBorder="1" applyAlignment="1">
      <alignment horizontal="center" vertical="center"/>
      <protection/>
    </xf>
    <xf numFmtId="176" fontId="20" fillId="0" borderId="10" xfId="41" applyNumberFormat="1" applyFont="1" applyBorder="1" applyAlignment="1">
      <alignment horizontal="center" vertical="center"/>
      <protection/>
    </xf>
    <xf numFmtId="176" fontId="0" fillId="0" borderId="0" xfId="41" applyNumberFormat="1" applyFont="1" applyAlignment="1">
      <alignment vertical="center"/>
      <protection/>
    </xf>
    <xf numFmtId="176" fontId="0" fillId="0" borderId="0" xfId="40" applyNumberFormat="1">
      <alignment vertical="center"/>
      <protection/>
    </xf>
    <xf numFmtId="0" fontId="0" fillId="0" borderId="0" xfId="40" applyAlignment="1">
      <alignment horizontal="center" vertical="center"/>
      <protection/>
    </xf>
    <xf numFmtId="0" fontId="21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176" fontId="15" fillId="0" borderId="0" xfId="41" applyNumberFormat="1" applyFont="1" applyFill="1" applyAlignment="1">
      <alignment vertical="center"/>
      <protection/>
    </xf>
    <xf numFmtId="176" fontId="15" fillId="0" borderId="0" xfId="40" applyNumberFormat="1" applyFont="1" applyFill="1">
      <alignment vertical="center"/>
      <protection/>
    </xf>
    <xf numFmtId="176" fontId="20" fillId="0" borderId="10" xfId="41" applyNumberFormat="1" applyFont="1" applyFill="1" applyBorder="1" applyAlignment="1">
      <alignment horizontal="center" vertical="center"/>
      <protection/>
    </xf>
    <xf numFmtId="176" fontId="25" fillId="0" borderId="0" xfId="40" applyNumberFormat="1" applyFont="1" applyFill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/>
      <protection/>
    </xf>
    <xf numFmtId="0" fontId="20" fillId="0" borderId="0" xfId="40" applyFont="1">
      <alignment vertical="center"/>
      <protection/>
    </xf>
    <xf numFmtId="0" fontId="19" fillId="0" borderId="0" xfId="41" applyFont="1" applyAlignment="1">
      <alignment horizontal="center" vertical="center"/>
      <protection/>
    </xf>
    <xf numFmtId="0" fontId="20" fillId="0" borderId="12" xfId="41" applyFont="1" applyBorder="1" applyAlignment="1">
      <alignment horizontal="center" vertical="center"/>
      <protection/>
    </xf>
    <xf numFmtId="0" fontId="20" fillId="0" borderId="11" xfId="41" applyFont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31">
      <selection activeCell="K46" sqref="K46"/>
    </sheetView>
  </sheetViews>
  <sheetFormatPr defaultColWidth="9.00390625" defaultRowHeight="13.5"/>
  <cols>
    <col min="1" max="1" width="9.00390625" style="1" customWidth="1"/>
    <col min="2" max="2" width="24.25390625" style="1" customWidth="1"/>
    <col min="3" max="3" width="13.125" style="1" customWidth="1"/>
    <col min="4" max="4" width="11.75390625" style="1" customWidth="1"/>
    <col min="5" max="5" width="15.25390625" style="1" customWidth="1"/>
    <col min="6" max="6" width="10.50390625" style="1" customWidth="1"/>
    <col min="7" max="7" width="9.125" style="1" customWidth="1"/>
    <col min="8" max="8" width="9.125" style="25" customWidth="1"/>
    <col min="9" max="9" width="9.125" style="9" customWidth="1"/>
    <col min="10" max="10" width="9.125" style="1" customWidth="1"/>
    <col min="11" max="11" width="9.375" style="1" customWidth="1"/>
    <col min="12" max="12" width="9.625" style="10" customWidth="1"/>
    <col min="13" max="16384" width="9.00390625" style="1" customWidth="1"/>
  </cols>
  <sheetData>
    <row r="1" spans="1:11" ht="35.25" customHeight="1">
      <c r="A1" s="31" t="s">
        <v>172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3.5">
      <c r="A2" s="3"/>
      <c r="B2" s="3"/>
      <c r="C2" s="3"/>
      <c r="D2" s="3"/>
      <c r="E2" s="3"/>
      <c r="F2" s="3"/>
      <c r="G2" s="3"/>
      <c r="H2" s="24"/>
      <c r="I2" s="8"/>
      <c r="J2" s="3"/>
      <c r="K2" s="3"/>
    </row>
    <row r="3" spans="1:12" s="2" customFormat="1" ht="18.75">
      <c r="A3" s="4" t="s">
        <v>0</v>
      </c>
      <c r="B3" s="4" t="s">
        <v>1</v>
      </c>
      <c r="C3" s="4" t="s">
        <v>173</v>
      </c>
      <c r="D3" s="4" t="s">
        <v>2</v>
      </c>
      <c r="E3" s="4" t="s">
        <v>3</v>
      </c>
      <c r="F3" s="32" t="s">
        <v>214</v>
      </c>
      <c r="G3" s="33"/>
      <c r="H3" s="32" t="s">
        <v>215</v>
      </c>
      <c r="I3" s="33"/>
      <c r="J3" s="6" t="s">
        <v>216</v>
      </c>
      <c r="K3" s="4" t="s">
        <v>174</v>
      </c>
      <c r="L3" s="11" t="s">
        <v>217</v>
      </c>
    </row>
    <row r="4" spans="1:12" s="2" customFormat="1" ht="18.75">
      <c r="A4" s="4" t="s">
        <v>4</v>
      </c>
      <c r="B4" s="4" t="s">
        <v>5</v>
      </c>
      <c r="C4" s="5" t="s">
        <v>175</v>
      </c>
      <c r="D4" s="4" t="s">
        <v>6</v>
      </c>
      <c r="E4" s="4" t="s">
        <v>7</v>
      </c>
      <c r="F4" s="7">
        <v>69.1</v>
      </c>
      <c r="G4" s="7">
        <f>F4*0.5</f>
        <v>34.55</v>
      </c>
      <c r="H4" s="26">
        <v>83.12</v>
      </c>
      <c r="I4" s="7">
        <f>H4*0.5</f>
        <v>41.56</v>
      </c>
      <c r="J4" s="7">
        <f>G4+I4</f>
        <v>76.11</v>
      </c>
      <c r="K4" s="4">
        <v>36</v>
      </c>
      <c r="L4" s="12"/>
    </row>
    <row r="5" spans="1:12" s="2" customFormat="1" ht="18.75">
      <c r="A5" s="4" t="s">
        <v>8</v>
      </c>
      <c r="B5" s="4" t="s">
        <v>9</v>
      </c>
      <c r="C5" s="5">
        <v>18214511521</v>
      </c>
      <c r="D5" s="4" t="s">
        <v>6</v>
      </c>
      <c r="E5" s="4" t="s">
        <v>10</v>
      </c>
      <c r="F5" s="7">
        <v>62.5</v>
      </c>
      <c r="G5" s="7">
        <f>F5*0.5</f>
        <v>31.25</v>
      </c>
      <c r="H5" s="26">
        <v>75.5</v>
      </c>
      <c r="I5" s="7">
        <f>H5*0.5</f>
        <v>37.75</v>
      </c>
      <c r="J5" s="7">
        <f>G5+I5</f>
        <v>69</v>
      </c>
      <c r="K5" s="4">
        <v>350</v>
      </c>
      <c r="L5" s="12"/>
    </row>
    <row r="6" spans="1:12" s="2" customFormat="1" ht="18.75">
      <c r="A6" s="4"/>
      <c r="B6" s="4"/>
      <c r="C6" s="5"/>
      <c r="D6" s="4"/>
      <c r="E6" s="4"/>
      <c r="F6" s="7"/>
      <c r="G6" s="7"/>
      <c r="H6" s="26"/>
      <c r="I6" s="7"/>
      <c r="J6" s="7"/>
      <c r="K6" s="4"/>
      <c r="L6" s="12"/>
    </row>
    <row r="7" spans="1:12" s="2" customFormat="1" ht="18.75">
      <c r="A7" s="4" t="s">
        <v>15</v>
      </c>
      <c r="B7" s="4" t="s">
        <v>16</v>
      </c>
      <c r="C7" s="5" t="s">
        <v>176</v>
      </c>
      <c r="D7" s="4" t="s">
        <v>13</v>
      </c>
      <c r="E7" s="4" t="s">
        <v>17</v>
      </c>
      <c r="F7" s="7">
        <v>67.5</v>
      </c>
      <c r="G7" s="7">
        <f>F7*0.5</f>
        <v>33.75</v>
      </c>
      <c r="H7" s="26">
        <v>86.93</v>
      </c>
      <c r="I7" s="7">
        <f>H7*0.5</f>
        <v>43.465</v>
      </c>
      <c r="J7" s="7">
        <f>G7+I7</f>
        <v>77.215</v>
      </c>
      <c r="K7" s="4">
        <v>186</v>
      </c>
      <c r="L7" s="12"/>
    </row>
    <row r="8" spans="1:12" s="2" customFormat="1" ht="18.75">
      <c r="A8" s="4" t="s">
        <v>11</v>
      </c>
      <c r="B8" s="4" t="s">
        <v>12</v>
      </c>
      <c r="C8" s="5">
        <v>18987917359</v>
      </c>
      <c r="D8" s="4" t="s">
        <v>13</v>
      </c>
      <c r="E8" s="4" t="s">
        <v>14</v>
      </c>
      <c r="F8" s="7">
        <v>68.5</v>
      </c>
      <c r="G8" s="7">
        <f>F8*0.5</f>
        <v>34.25</v>
      </c>
      <c r="H8" s="26">
        <v>75</v>
      </c>
      <c r="I8" s="7">
        <f>H8*0.5</f>
        <v>37.5</v>
      </c>
      <c r="J8" s="7">
        <f>G8+I8</f>
        <v>71.75</v>
      </c>
      <c r="K8" s="4">
        <v>401</v>
      </c>
      <c r="L8" s="12"/>
    </row>
    <row r="9" spans="1:12" s="2" customFormat="1" ht="18.75">
      <c r="A9" s="4"/>
      <c r="B9" s="4"/>
      <c r="C9" s="5"/>
      <c r="D9" s="4"/>
      <c r="E9" s="4"/>
      <c r="F9" s="7"/>
      <c r="G9" s="7"/>
      <c r="H9" s="26"/>
      <c r="I9" s="7"/>
      <c r="J9" s="7"/>
      <c r="K9" s="4"/>
      <c r="L9" s="12"/>
    </row>
    <row r="10" spans="1:12" s="2" customFormat="1" ht="18.75">
      <c r="A10" s="4" t="s">
        <v>18</v>
      </c>
      <c r="B10" s="4" t="s">
        <v>19</v>
      </c>
      <c r="C10" s="5">
        <v>18087972166</v>
      </c>
      <c r="D10" s="4" t="s">
        <v>20</v>
      </c>
      <c r="E10" s="4" t="s">
        <v>21</v>
      </c>
      <c r="F10" s="7">
        <v>68.5</v>
      </c>
      <c r="G10" s="7">
        <f>F10*0.5</f>
        <v>34.25</v>
      </c>
      <c r="H10" s="26">
        <v>75.71</v>
      </c>
      <c r="I10" s="7">
        <f>H10*0.5</f>
        <v>37.855</v>
      </c>
      <c r="J10" s="7">
        <f>G10+I10</f>
        <v>72.10499999999999</v>
      </c>
      <c r="K10" s="4">
        <v>387</v>
      </c>
      <c r="L10" s="12"/>
    </row>
    <row r="11" spans="1:12" s="2" customFormat="1" ht="18.75">
      <c r="A11" s="4"/>
      <c r="B11" s="4"/>
      <c r="C11" s="5"/>
      <c r="D11" s="4"/>
      <c r="E11" s="4"/>
      <c r="F11" s="7"/>
      <c r="G11" s="7"/>
      <c r="H11" s="26"/>
      <c r="I11" s="7"/>
      <c r="J11" s="7"/>
      <c r="K11" s="4"/>
      <c r="L11" s="12"/>
    </row>
    <row r="12" spans="1:12" s="2" customFormat="1" ht="18.75">
      <c r="A12" s="4" t="s">
        <v>22</v>
      </c>
      <c r="B12" s="4" t="s">
        <v>23</v>
      </c>
      <c r="C12" s="5" t="s">
        <v>177</v>
      </c>
      <c r="D12" s="4" t="s">
        <v>24</v>
      </c>
      <c r="E12" s="4" t="s">
        <v>25</v>
      </c>
      <c r="F12" s="7">
        <v>77</v>
      </c>
      <c r="G12" s="7">
        <f aca="true" t="shared" si="0" ref="G12:G26">F12*0.5</f>
        <v>38.5</v>
      </c>
      <c r="H12" s="26">
        <v>87.53</v>
      </c>
      <c r="I12" s="7">
        <f aca="true" t="shared" si="1" ref="I12:I26">H12*0.5</f>
        <v>43.765</v>
      </c>
      <c r="J12" s="7">
        <f aca="true" t="shared" si="2" ref="J12:J26">G12+I12</f>
        <v>82.265</v>
      </c>
      <c r="K12" s="4">
        <v>90</v>
      </c>
      <c r="L12" s="12"/>
    </row>
    <row r="13" spans="1:12" s="2" customFormat="1" ht="18.75">
      <c r="A13" s="4" t="s">
        <v>26</v>
      </c>
      <c r="B13" s="4" t="s">
        <v>27</v>
      </c>
      <c r="C13" s="5" t="s">
        <v>178</v>
      </c>
      <c r="D13" s="4" t="s">
        <v>24</v>
      </c>
      <c r="E13" s="4" t="s">
        <v>28</v>
      </c>
      <c r="F13" s="7">
        <v>73.5</v>
      </c>
      <c r="G13" s="7">
        <f t="shared" si="0"/>
        <v>36.75</v>
      </c>
      <c r="H13" s="26">
        <v>88.41</v>
      </c>
      <c r="I13" s="7">
        <f t="shared" si="1"/>
        <v>44.205</v>
      </c>
      <c r="J13" s="7">
        <f t="shared" si="2"/>
        <v>80.955</v>
      </c>
      <c r="K13" s="4">
        <v>138</v>
      </c>
      <c r="L13" s="12"/>
    </row>
    <row r="14" spans="1:12" s="2" customFormat="1" ht="18.75">
      <c r="A14" s="4" t="s">
        <v>47</v>
      </c>
      <c r="B14" s="4" t="s">
        <v>48</v>
      </c>
      <c r="C14" s="5" t="s">
        <v>184</v>
      </c>
      <c r="D14" s="4" t="s">
        <v>24</v>
      </c>
      <c r="E14" s="4" t="s">
        <v>49</v>
      </c>
      <c r="F14" s="7">
        <v>63</v>
      </c>
      <c r="G14" s="7">
        <f t="shared" si="0"/>
        <v>31.5</v>
      </c>
      <c r="H14" s="26">
        <v>86.07</v>
      </c>
      <c r="I14" s="7">
        <f t="shared" si="1"/>
        <v>43.035</v>
      </c>
      <c r="J14" s="7">
        <f t="shared" si="2"/>
        <v>74.535</v>
      </c>
      <c r="K14" s="4">
        <v>130</v>
      </c>
      <c r="L14" s="12"/>
    </row>
    <row r="15" spans="1:12" s="2" customFormat="1" ht="18.75">
      <c r="A15" s="4" t="s">
        <v>32</v>
      </c>
      <c r="B15" s="4" t="s">
        <v>33</v>
      </c>
      <c r="C15" s="5" t="s">
        <v>179</v>
      </c>
      <c r="D15" s="4" t="s">
        <v>24</v>
      </c>
      <c r="E15" s="4" t="s">
        <v>34</v>
      </c>
      <c r="F15" s="7">
        <v>70.8</v>
      </c>
      <c r="G15" s="7">
        <f t="shared" si="0"/>
        <v>35.4</v>
      </c>
      <c r="H15" s="26">
        <v>77.54</v>
      </c>
      <c r="I15" s="7">
        <f t="shared" si="1"/>
        <v>38.77</v>
      </c>
      <c r="J15" s="7">
        <f t="shared" si="2"/>
        <v>74.17</v>
      </c>
      <c r="K15" s="4">
        <v>140</v>
      </c>
      <c r="L15" s="12"/>
    </row>
    <row r="16" spans="1:12" s="2" customFormat="1" ht="18.75">
      <c r="A16" s="4" t="s">
        <v>44</v>
      </c>
      <c r="B16" s="4" t="s">
        <v>45</v>
      </c>
      <c r="C16" s="5" t="s">
        <v>183</v>
      </c>
      <c r="D16" s="4" t="s">
        <v>24</v>
      </c>
      <c r="E16" s="4" t="s">
        <v>46</v>
      </c>
      <c r="F16" s="7">
        <v>63</v>
      </c>
      <c r="G16" s="7">
        <f t="shared" si="0"/>
        <v>31.5</v>
      </c>
      <c r="H16" s="26">
        <v>84.59</v>
      </c>
      <c r="I16" s="7">
        <f t="shared" si="1"/>
        <v>42.295</v>
      </c>
      <c r="J16" s="7">
        <f t="shared" si="2"/>
        <v>73.795</v>
      </c>
      <c r="K16" s="4">
        <v>100</v>
      </c>
      <c r="L16" s="12"/>
    </row>
    <row r="17" spans="1:12" s="2" customFormat="1" ht="18.75">
      <c r="A17" s="4" t="s">
        <v>29</v>
      </c>
      <c r="B17" s="4" t="s">
        <v>30</v>
      </c>
      <c r="C17" s="5">
        <v>15912796272</v>
      </c>
      <c r="D17" s="4" t="s">
        <v>24</v>
      </c>
      <c r="E17" s="4" t="s">
        <v>31</v>
      </c>
      <c r="F17" s="7">
        <v>72</v>
      </c>
      <c r="G17" s="7">
        <f t="shared" si="0"/>
        <v>36</v>
      </c>
      <c r="H17" s="26">
        <v>73.99</v>
      </c>
      <c r="I17" s="7">
        <f t="shared" si="1"/>
        <v>36.995</v>
      </c>
      <c r="J17" s="7">
        <f t="shared" si="2"/>
        <v>72.995</v>
      </c>
      <c r="K17" s="4">
        <v>486</v>
      </c>
      <c r="L17" s="12"/>
    </row>
    <row r="18" spans="1:12" s="2" customFormat="1" ht="18.75">
      <c r="A18" s="4" t="s">
        <v>56</v>
      </c>
      <c r="B18" s="4" t="s">
        <v>57</v>
      </c>
      <c r="C18" s="5" t="s">
        <v>186</v>
      </c>
      <c r="D18" s="4" t="s">
        <v>24</v>
      </c>
      <c r="E18" s="4" t="s">
        <v>58</v>
      </c>
      <c r="F18" s="7">
        <v>61</v>
      </c>
      <c r="G18" s="7">
        <f t="shared" si="0"/>
        <v>30.5</v>
      </c>
      <c r="H18" s="26">
        <v>83.66</v>
      </c>
      <c r="I18" s="7">
        <f t="shared" si="1"/>
        <v>41.83</v>
      </c>
      <c r="J18" s="7">
        <f t="shared" si="2"/>
        <v>72.33</v>
      </c>
      <c r="K18" s="4">
        <v>4</v>
      </c>
      <c r="L18" s="12"/>
    </row>
    <row r="19" spans="1:12" s="2" customFormat="1" ht="18.75">
      <c r="A19" s="4" t="s">
        <v>35</v>
      </c>
      <c r="B19" s="4" t="s">
        <v>36</v>
      </c>
      <c r="C19" s="5" t="s">
        <v>180</v>
      </c>
      <c r="D19" s="4" t="s">
        <v>24</v>
      </c>
      <c r="E19" s="4" t="s">
        <v>37</v>
      </c>
      <c r="F19" s="7">
        <v>67</v>
      </c>
      <c r="G19" s="7">
        <f t="shared" si="0"/>
        <v>33.5</v>
      </c>
      <c r="H19" s="26">
        <v>75.71</v>
      </c>
      <c r="I19" s="7">
        <f t="shared" si="1"/>
        <v>37.855</v>
      </c>
      <c r="J19" s="7">
        <f t="shared" si="2"/>
        <v>71.35499999999999</v>
      </c>
      <c r="K19" s="4">
        <v>101</v>
      </c>
      <c r="L19" s="12"/>
    </row>
    <row r="20" spans="1:12" s="2" customFormat="1" ht="18.75">
      <c r="A20" s="4" t="s">
        <v>59</v>
      </c>
      <c r="B20" s="4" t="s">
        <v>60</v>
      </c>
      <c r="C20" s="5" t="s">
        <v>187</v>
      </c>
      <c r="D20" s="4" t="s">
        <v>24</v>
      </c>
      <c r="E20" s="4" t="s">
        <v>61</v>
      </c>
      <c r="F20" s="7">
        <v>61</v>
      </c>
      <c r="G20" s="7">
        <f t="shared" si="0"/>
        <v>30.5</v>
      </c>
      <c r="H20" s="26">
        <v>81.4</v>
      </c>
      <c r="I20" s="7">
        <f t="shared" si="1"/>
        <v>40.7</v>
      </c>
      <c r="J20" s="7">
        <f t="shared" si="2"/>
        <v>71.2</v>
      </c>
      <c r="K20" s="4">
        <v>64</v>
      </c>
      <c r="L20" s="12"/>
    </row>
    <row r="21" spans="1:12" s="2" customFormat="1" ht="18.75">
      <c r="A21" s="4" t="s">
        <v>41</v>
      </c>
      <c r="B21" s="4" t="s">
        <v>42</v>
      </c>
      <c r="C21" s="5" t="s">
        <v>182</v>
      </c>
      <c r="D21" s="4" t="s">
        <v>24</v>
      </c>
      <c r="E21" s="4" t="s">
        <v>43</v>
      </c>
      <c r="F21" s="7">
        <v>65</v>
      </c>
      <c r="G21" s="7">
        <f t="shared" si="0"/>
        <v>32.5</v>
      </c>
      <c r="H21" s="26">
        <v>76.53</v>
      </c>
      <c r="I21" s="7">
        <f t="shared" si="1"/>
        <v>38.265</v>
      </c>
      <c r="J21" s="7">
        <f t="shared" si="2"/>
        <v>70.765</v>
      </c>
      <c r="K21" s="4">
        <v>144</v>
      </c>
      <c r="L21" s="12"/>
    </row>
    <row r="22" spans="1:12" s="2" customFormat="1" ht="18.75">
      <c r="A22" s="4" t="s">
        <v>38</v>
      </c>
      <c r="B22" s="4" t="s">
        <v>39</v>
      </c>
      <c r="C22" s="5" t="s">
        <v>181</v>
      </c>
      <c r="D22" s="4" t="s">
        <v>24</v>
      </c>
      <c r="E22" s="4" t="s">
        <v>40</v>
      </c>
      <c r="F22" s="7">
        <v>67</v>
      </c>
      <c r="G22" s="7">
        <f t="shared" si="0"/>
        <v>33.5</v>
      </c>
      <c r="H22" s="26">
        <v>74.53</v>
      </c>
      <c r="I22" s="7">
        <f t="shared" si="1"/>
        <v>37.265</v>
      </c>
      <c r="J22" s="7">
        <f t="shared" si="2"/>
        <v>70.765</v>
      </c>
      <c r="K22" s="4">
        <v>200</v>
      </c>
      <c r="L22" s="12"/>
    </row>
    <row r="23" spans="1:12" s="2" customFormat="1" ht="18.75">
      <c r="A23" s="4" t="s">
        <v>62</v>
      </c>
      <c r="B23" s="4" t="s">
        <v>63</v>
      </c>
      <c r="C23" s="5" t="s">
        <v>188</v>
      </c>
      <c r="D23" s="4" t="s">
        <v>24</v>
      </c>
      <c r="E23" s="4" t="s">
        <v>64</v>
      </c>
      <c r="F23" s="7">
        <v>60.5</v>
      </c>
      <c r="G23" s="7">
        <f t="shared" si="0"/>
        <v>30.25</v>
      </c>
      <c r="H23" s="26">
        <v>80.8</v>
      </c>
      <c r="I23" s="7">
        <f t="shared" si="1"/>
        <v>40.4</v>
      </c>
      <c r="J23" s="7">
        <f t="shared" si="2"/>
        <v>70.65</v>
      </c>
      <c r="K23" s="4">
        <v>94</v>
      </c>
      <c r="L23" s="12"/>
    </row>
    <row r="24" spans="1:12" s="2" customFormat="1" ht="18.75">
      <c r="A24" s="4" t="s">
        <v>53</v>
      </c>
      <c r="B24" s="4" t="s">
        <v>54</v>
      </c>
      <c r="C24" s="5">
        <v>15974954657</v>
      </c>
      <c r="D24" s="4" t="s">
        <v>24</v>
      </c>
      <c r="E24" s="4" t="s">
        <v>55</v>
      </c>
      <c r="F24" s="7">
        <v>61.5</v>
      </c>
      <c r="G24" s="7">
        <f t="shared" si="0"/>
        <v>30.75</v>
      </c>
      <c r="H24" s="26">
        <v>77.87</v>
      </c>
      <c r="I24" s="7">
        <f t="shared" si="1"/>
        <v>38.935</v>
      </c>
      <c r="J24" s="7">
        <f t="shared" si="2"/>
        <v>69.685</v>
      </c>
      <c r="K24" s="4">
        <v>346</v>
      </c>
      <c r="L24" s="12"/>
    </row>
    <row r="25" spans="1:12" s="2" customFormat="1" ht="18.75">
      <c r="A25" s="4" t="s">
        <v>50</v>
      </c>
      <c r="B25" s="4" t="s">
        <v>51</v>
      </c>
      <c r="C25" s="5" t="s">
        <v>185</v>
      </c>
      <c r="D25" s="4" t="s">
        <v>24</v>
      </c>
      <c r="E25" s="4" t="s">
        <v>52</v>
      </c>
      <c r="F25" s="7">
        <v>61.6</v>
      </c>
      <c r="G25" s="7">
        <f t="shared" si="0"/>
        <v>30.8</v>
      </c>
      <c r="H25" s="26">
        <v>72.13</v>
      </c>
      <c r="I25" s="7">
        <f t="shared" si="1"/>
        <v>36.065</v>
      </c>
      <c r="J25" s="7">
        <f t="shared" si="2"/>
        <v>66.865</v>
      </c>
      <c r="K25" s="4">
        <v>279</v>
      </c>
      <c r="L25" s="12"/>
    </row>
    <row r="26" spans="1:12" s="2" customFormat="1" ht="18.75">
      <c r="A26" s="4" t="s">
        <v>65</v>
      </c>
      <c r="B26" s="4" t="s">
        <v>66</v>
      </c>
      <c r="C26" s="5">
        <v>18908810435</v>
      </c>
      <c r="D26" s="4" t="s">
        <v>24</v>
      </c>
      <c r="E26" s="4" t="s">
        <v>67</v>
      </c>
      <c r="F26" s="7">
        <v>60</v>
      </c>
      <c r="G26" s="7">
        <f t="shared" si="0"/>
        <v>30</v>
      </c>
      <c r="H26" s="26">
        <v>0</v>
      </c>
      <c r="I26" s="7">
        <f t="shared" si="1"/>
        <v>0</v>
      </c>
      <c r="J26" s="7">
        <f t="shared" si="2"/>
        <v>30</v>
      </c>
      <c r="K26" s="4">
        <v>404</v>
      </c>
      <c r="L26" s="12" t="s">
        <v>218</v>
      </c>
    </row>
    <row r="27" spans="1:12" s="2" customFormat="1" ht="18.75">
      <c r="A27" s="4"/>
      <c r="B27" s="4"/>
      <c r="C27" s="5"/>
      <c r="D27" s="4"/>
      <c r="E27" s="4"/>
      <c r="F27" s="7"/>
      <c r="G27" s="7"/>
      <c r="H27" s="26"/>
      <c r="I27" s="7"/>
      <c r="J27" s="7"/>
      <c r="K27" s="4"/>
      <c r="L27" s="12"/>
    </row>
    <row r="28" spans="1:12" s="2" customFormat="1" ht="18.75">
      <c r="A28" s="4" t="s">
        <v>72</v>
      </c>
      <c r="B28" s="4" t="s">
        <v>73</v>
      </c>
      <c r="C28" s="5" t="s">
        <v>189</v>
      </c>
      <c r="D28" s="4" t="s">
        <v>70</v>
      </c>
      <c r="E28" s="4" t="s">
        <v>74</v>
      </c>
      <c r="F28" s="7">
        <v>65</v>
      </c>
      <c r="G28" s="7">
        <f>F28*0.5</f>
        <v>32.5</v>
      </c>
      <c r="H28" s="26">
        <v>86.94</v>
      </c>
      <c r="I28" s="7">
        <f>H28*0.5</f>
        <v>43.47</v>
      </c>
      <c r="J28" s="7">
        <f>G28+I28</f>
        <v>75.97</v>
      </c>
      <c r="K28" s="4">
        <v>47</v>
      </c>
      <c r="L28" s="12"/>
    </row>
    <row r="29" spans="1:12" s="2" customFormat="1" ht="18.75">
      <c r="A29" s="4" t="s">
        <v>68</v>
      </c>
      <c r="B29" s="4" t="s">
        <v>69</v>
      </c>
      <c r="C29" s="5">
        <v>18908799393</v>
      </c>
      <c r="D29" s="4" t="s">
        <v>70</v>
      </c>
      <c r="E29" s="4" t="s">
        <v>71</v>
      </c>
      <c r="F29" s="7">
        <v>68.5</v>
      </c>
      <c r="G29" s="7">
        <f>F29*0.5</f>
        <v>34.25</v>
      </c>
      <c r="H29" s="26">
        <v>81.84</v>
      </c>
      <c r="I29" s="7">
        <f>H29*0.5</f>
        <v>40.92</v>
      </c>
      <c r="J29" s="7">
        <f>G29+I29</f>
        <v>75.17</v>
      </c>
      <c r="K29" s="4">
        <v>489</v>
      </c>
      <c r="L29" s="12"/>
    </row>
    <row r="30" spans="1:12" s="2" customFormat="1" ht="18.75">
      <c r="A30" s="4" t="s">
        <v>75</v>
      </c>
      <c r="B30" s="4" t="s">
        <v>76</v>
      </c>
      <c r="C30" s="5" t="s">
        <v>190</v>
      </c>
      <c r="D30" s="4" t="s">
        <v>70</v>
      </c>
      <c r="E30" s="4" t="s">
        <v>77</v>
      </c>
      <c r="F30" s="7">
        <v>60.5</v>
      </c>
      <c r="G30" s="7">
        <f>F30*0.5</f>
        <v>30.25</v>
      </c>
      <c r="H30" s="26">
        <v>75.5</v>
      </c>
      <c r="I30" s="7">
        <f>H30*0.5</f>
        <v>37.75</v>
      </c>
      <c r="J30" s="7">
        <f>G30+I30</f>
        <v>68</v>
      </c>
      <c r="K30" s="4">
        <v>215</v>
      </c>
      <c r="L30" s="12"/>
    </row>
    <row r="31" spans="1:12" s="2" customFormat="1" ht="18.75">
      <c r="A31" s="4"/>
      <c r="B31" s="4"/>
      <c r="C31" s="5"/>
      <c r="D31" s="4"/>
      <c r="E31" s="4"/>
      <c r="F31" s="7"/>
      <c r="G31" s="7"/>
      <c r="H31" s="26"/>
      <c r="I31" s="7"/>
      <c r="J31" s="7"/>
      <c r="K31" s="4"/>
      <c r="L31" s="12"/>
    </row>
    <row r="32" spans="1:12" s="2" customFormat="1" ht="18.75">
      <c r="A32" s="4" t="s">
        <v>78</v>
      </c>
      <c r="B32" s="4" t="s">
        <v>79</v>
      </c>
      <c r="C32" s="5" t="s">
        <v>191</v>
      </c>
      <c r="D32" s="4" t="s">
        <v>80</v>
      </c>
      <c r="E32" s="4" t="s">
        <v>81</v>
      </c>
      <c r="F32" s="7">
        <v>67.4</v>
      </c>
      <c r="G32" s="7">
        <f>F32*0.5</f>
        <v>33.7</v>
      </c>
      <c r="H32" s="26">
        <v>84.57</v>
      </c>
      <c r="I32" s="7">
        <f>H32*0.5</f>
        <v>42.285</v>
      </c>
      <c r="J32" s="7">
        <f>G32+I32</f>
        <v>75.985</v>
      </c>
      <c r="K32" s="4">
        <v>123</v>
      </c>
      <c r="L32" s="12"/>
    </row>
    <row r="33" spans="1:12" s="2" customFormat="1" ht="18.75">
      <c r="A33" s="4" t="s">
        <v>82</v>
      </c>
      <c r="B33" s="4" t="s">
        <v>83</v>
      </c>
      <c r="C33" s="5" t="s">
        <v>192</v>
      </c>
      <c r="D33" s="4" t="s">
        <v>80</v>
      </c>
      <c r="E33" s="4" t="s">
        <v>84</v>
      </c>
      <c r="F33" s="7">
        <v>62.9</v>
      </c>
      <c r="G33" s="7">
        <f>F33*0.5</f>
        <v>31.45</v>
      </c>
      <c r="H33" s="26">
        <v>79.79</v>
      </c>
      <c r="I33" s="7">
        <f>H33*0.5</f>
        <v>39.895</v>
      </c>
      <c r="J33" s="7">
        <f>G33+I33</f>
        <v>71.345</v>
      </c>
      <c r="K33" s="4">
        <v>106</v>
      </c>
      <c r="L33" s="12"/>
    </row>
    <row r="34" spans="1:12" s="2" customFormat="1" ht="18.75">
      <c r="A34" s="4" t="s">
        <v>85</v>
      </c>
      <c r="B34" s="4" t="s">
        <v>86</v>
      </c>
      <c r="C34" s="5" t="s">
        <v>193</v>
      </c>
      <c r="D34" s="4" t="s">
        <v>80</v>
      </c>
      <c r="E34" s="4" t="s">
        <v>87</v>
      </c>
      <c r="F34" s="7">
        <v>60.6</v>
      </c>
      <c r="G34" s="7">
        <f>F34*0.5</f>
        <v>30.3</v>
      </c>
      <c r="H34" s="26">
        <v>71.01</v>
      </c>
      <c r="I34" s="7">
        <f>H34*0.5</f>
        <v>35.505</v>
      </c>
      <c r="J34" s="7">
        <f>G34+I34</f>
        <v>65.805</v>
      </c>
      <c r="K34" s="4">
        <v>170</v>
      </c>
      <c r="L34" s="12"/>
    </row>
    <row r="35" spans="1:12" s="2" customFormat="1" ht="18.75">
      <c r="A35" s="4"/>
      <c r="B35" s="4"/>
      <c r="C35" s="5"/>
      <c r="D35" s="4"/>
      <c r="E35" s="4"/>
      <c r="F35" s="7"/>
      <c r="G35" s="7"/>
      <c r="H35" s="26"/>
      <c r="I35" s="7"/>
      <c r="J35" s="7"/>
      <c r="K35" s="4"/>
      <c r="L35" s="12"/>
    </row>
    <row r="36" spans="1:12" s="2" customFormat="1" ht="18.75">
      <c r="A36" s="4" t="s">
        <v>88</v>
      </c>
      <c r="B36" s="4" t="s">
        <v>89</v>
      </c>
      <c r="C36" s="5">
        <v>15924697644</v>
      </c>
      <c r="D36" s="4" t="s">
        <v>90</v>
      </c>
      <c r="E36" s="4" t="s">
        <v>91</v>
      </c>
      <c r="F36" s="7">
        <v>82</v>
      </c>
      <c r="G36" s="7">
        <f aca="true" t="shared" si="3" ref="G36:G41">F36*0.5</f>
        <v>41</v>
      </c>
      <c r="H36" s="26">
        <v>78</v>
      </c>
      <c r="I36" s="7">
        <f aca="true" t="shared" si="4" ref="I36:I41">H36*0.5</f>
        <v>39</v>
      </c>
      <c r="J36" s="7">
        <f aca="true" t="shared" si="5" ref="J36:J41">G36+I36</f>
        <v>80</v>
      </c>
      <c r="K36" s="4">
        <v>471</v>
      </c>
      <c r="L36" s="12"/>
    </row>
    <row r="37" spans="1:12" s="2" customFormat="1" ht="18.75">
      <c r="A37" s="4" t="s">
        <v>101</v>
      </c>
      <c r="B37" s="4" t="s">
        <v>102</v>
      </c>
      <c r="C37" s="5" t="s">
        <v>196</v>
      </c>
      <c r="D37" s="4" t="s">
        <v>90</v>
      </c>
      <c r="E37" s="4" t="s">
        <v>103</v>
      </c>
      <c r="F37" s="7">
        <v>66.9</v>
      </c>
      <c r="G37" s="7">
        <f t="shared" si="3"/>
        <v>33.45</v>
      </c>
      <c r="H37" s="26">
        <v>76</v>
      </c>
      <c r="I37" s="7">
        <f t="shared" si="4"/>
        <v>38</v>
      </c>
      <c r="J37" s="7">
        <f t="shared" si="5"/>
        <v>71.45</v>
      </c>
      <c r="K37" s="4">
        <v>158</v>
      </c>
      <c r="L37" s="12"/>
    </row>
    <row r="38" spans="1:12" s="2" customFormat="1" ht="18.75">
      <c r="A38" s="4" t="s">
        <v>104</v>
      </c>
      <c r="B38" s="4" t="s">
        <v>105</v>
      </c>
      <c r="C38" s="5">
        <v>18214050287</v>
      </c>
      <c r="D38" s="4" t="s">
        <v>90</v>
      </c>
      <c r="E38" s="4" t="s">
        <v>106</v>
      </c>
      <c r="F38" s="7">
        <v>65</v>
      </c>
      <c r="G38" s="7">
        <f t="shared" si="3"/>
        <v>32.5</v>
      </c>
      <c r="H38" s="26">
        <v>70.4</v>
      </c>
      <c r="I38" s="7">
        <f t="shared" si="4"/>
        <v>35.2</v>
      </c>
      <c r="J38" s="7">
        <f t="shared" si="5"/>
        <v>67.7</v>
      </c>
      <c r="K38" s="4">
        <v>434</v>
      </c>
      <c r="L38" s="12"/>
    </row>
    <row r="39" spans="1:12" s="2" customFormat="1" ht="18.75">
      <c r="A39" s="4" t="s">
        <v>92</v>
      </c>
      <c r="B39" s="4" t="s">
        <v>93</v>
      </c>
      <c r="C39" s="5" t="s">
        <v>194</v>
      </c>
      <c r="D39" s="4" t="s">
        <v>90</v>
      </c>
      <c r="E39" s="4" t="s">
        <v>94</v>
      </c>
      <c r="F39" s="7">
        <v>71</v>
      </c>
      <c r="G39" s="7">
        <f t="shared" si="3"/>
        <v>35.5</v>
      </c>
      <c r="H39" s="26">
        <v>64</v>
      </c>
      <c r="I39" s="7">
        <f t="shared" si="4"/>
        <v>32</v>
      </c>
      <c r="J39" s="7">
        <f t="shared" si="5"/>
        <v>67.5</v>
      </c>
      <c r="K39" s="4">
        <v>206</v>
      </c>
      <c r="L39" s="12"/>
    </row>
    <row r="40" spans="1:12" s="2" customFormat="1" ht="18.75">
      <c r="A40" s="4" t="s">
        <v>95</v>
      </c>
      <c r="B40" s="4" t="s">
        <v>96</v>
      </c>
      <c r="C40" s="5">
        <v>15012164151</v>
      </c>
      <c r="D40" s="4" t="s">
        <v>90</v>
      </c>
      <c r="E40" s="4" t="s">
        <v>97</v>
      </c>
      <c r="F40" s="7">
        <v>68</v>
      </c>
      <c r="G40" s="7">
        <f t="shared" si="3"/>
        <v>34</v>
      </c>
      <c r="H40" s="26">
        <v>59.67</v>
      </c>
      <c r="I40" s="7">
        <f t="shared" si="4"/>
        <v>29.835</v>
      </c>
      <c r="J40" s="7">
        <f t="shared" si="5"/>
        <v>63.835</v>
      </c>
      <c r="K40" s="4">
        <v>383</v>
      </c>
      <c r="L40" s="12"/>
    </row>
    <row r="41" spans="1:12" s="2" customFormat="1" ht="18.75">
      <c r="A41" s="4" t="s">
        <v>98</v>
      </c>
      <c r="B41" s="4" t="s">
        <v>99</v>
      </c>
      <c r="C41" s="5" t="s">
        <v>195</v>
      </c>
      <c r="D41" s="4" t="s">
        <v>90</v>
      </c>
      <c r="E41" s="4" t="s">
        <v>100</v>
      </c>
      <c r="F41" s="7">
        <v>67</v>
      </c>
      <c r="G41" s="7">
        <f t="shared" si="3"/>
        <v>33.5</v>
      </c>
      <c r="H41" s="26">
        <v>0</v>
      </c>
      <c r="I41" s="7">
        <f t="shared" si="4"/>
        <v>0</v>
      </c>
      <c r="J41" s="7">
        <f t="shared" si="5"/>
        <v>33.5</v>
      </c>
      <c r="K41" s="4">
        <v>285</v>
      </c>
      <c r="L41" s="12" t="s">
        <v>218</v>
      </c>
    </row>
    <row r="42" spans="1:12" s="2" customFormat="1" ht="18.75">
      <c r="A42" s="4"/>
      <c r="B42" s="4"/>
      <c r="C42" s="5"/>
      <c r="D42" s="4"/>
      <c r="E42" s="4"/>
      <c r="F42" s="7"/>
      <c r="G42" s="7"/>
      <c r="H42" s="26"/>
      <c r="I42" s="7"/>
      <c r="J42" s="7"/>
      <c r="K42" s="4"/>
      <c r="L42" s="12"/>
    </row>
    <row r="43" spans="1:12" s="30" customFormat="1" ht="18.75">
      <c r="A43" s="4" t="s">
        <v>107</v>
      </c>
      <c r="B43" s="4" t="s">
        <v>108</v>
      </c>
      <c r="C43" s="28" t="s">
        <v>197</v>
      </c>
      <c r="D43" s="4" t="s">
        <v>109</v>
      </c>
      <c r="E43" s="4" t="s">
        <v>110</v>
      </c>
      <c r="F43" s="7">
        <v>75.5</v>
      </c>
      <c r="G43" s="7">
        <f aca="true" t="shared" si="6" ref="G43:G62">F43*0.5</f>
        <v>37.75</v>
      </c>
      <c r="H43" s="26">
        <v>83.47</v>
      </c>
      <c r="I43" s="7">
        <f aca="true" t="shared" si="7" ref="I43:I62">H43*0.5</f>
        <v>41.735</v>
      </c>
      <c r="J43" s="7">
        <f aca="true" t="shared" si="8" ref="J43:J62">G43+I43</f>
        <v>79.485</v>
      </c>
      <c r="K43" s="4">
        <v>58</v>
      </c>
      <c r="L43" s="29"/>
    </row>
    <row r="44" spans="1:12" s="2" customFormat="1" ht="18.75">
      <c r="A44" s="4" t="s">
        <v>120</v>
      </c>
      <c r="B44" s="4" t="s">
        <v>121</v>
      </c>
      <c r="C44" s="5" t="s">
        <v>201</v>
      </c>
      <c r="D44" s="4" t="s">
        <v>109</v>
      </c>
      <c r="E44" s="4" t="s">
        <v>122</v>
      </c>
      <c r="F44" s="7">
        <v>68</v>
      </c>
      <c r="G44" s="7">
        <f t="shared" si="6"/>
        <v>34</v>
      </c>
      <c r="H44" s="26">
        <v>82.93</v>
      </c>
      <c r="I44" s="7">
        <f t="shared" si="7"/>
        <v>41.465</v>
      </c>
      <c r="J44" s="7">
        <f t="shared" si="8"/>
        <v>75.465</v>
      </c>
      <c r="K44" s="4">
        <v>154</v>
      </c>
      <c r="L44" s="12"/>
    </row>
    <row r="45" spans="1:12" s="2" customFormat="1" ht="18.75">
      <c r="A45" s="4" t="s">
        <v>123</v>
      </c>
      <c r="B45" s="4" t="s">
        <v>124</v>
      </c>
      <c r="C45" s="5">
        <v>18487533591</v>
      </c>
      <c r="D45" s="4" t="s">
        <v>109</v>
      </c>
      <c r="E45" s="4" t="s">
        <v>125</v>
      </c>
      <c r="F45" s="7">
        <v>68</v>
      </c>
      <c r="G45" s="7">
        <f t="shared" si="6"/>
        <v>34</v>
      </c>
      <c r="H45" s="26">
        <v>82.2</v>
      </c>
      <c r="I45" s="7">
        <f t="shared" si="7"/>
        <v>41.1</v>
      </c>
      <c r="J45" s="7">
        <f t="shared" si="8"/>
        <v>75.1</v>
      </c>
      <c r="K45" s="4">
        <v>437</v>
      </c>
      <c r="L45" s="12"/>
    </row>
    <row r="46" spans="1:12" s="2" customFormat="1" ht="18.75">
      <c r="A46" s="4" t="s">
        <v>153</v>
      </c>
      <c r="B46" s="4" t="s">
        <v>154</v>
      </c>
      <c r="C46" s="5">
        <v>13908848078</v>
      </c>
      <c r="D46" s="4" t="s">
        <v>109</v>
      </c>
      <c r="E46" s="4" t="s">
        <v>155</v>
      </c>
      <c r="F46" s="7">
        <v>63.5</v>
      </c>
      <c r="G46" s="7">
        <f t="shared" si="6"/>
        <v>31.75</v>
      </c>
      <c r="H46" s="26">
        <v>84.6</v>
      </c>
      <c r="I46" s="7">
        <f t="shared" si="7"/>
        <v>42.3</v>
      </c>
      <c r="J46" s="7">
        <f t="shared" si="8"/>
        <v>74.05</v>
      </c>
      <c r="K46" s="4">
        <v>349</v>
      </c>
      <c r="L46" s="12"/>
    </row>
    <row r="47" spans="1:12" s="2" customFormat="1" ht="18.75">
      <c r="A47" s="4" t="s">
        <v>111</v>
      </c>
      <c r="B47" s="4" t="s">
        <v>112</v>
      </c>
      <c r="C47" s="5" t="s">
        <v>198</v>
      </c>
      <c r="D47" s="4" t="s">
        <v>109</v>
      </c>
      <c r="E47" s="4" t="s">
        <v>113</v>
      </c>
      <c r="F47" s="7">
        <v>74</v>
      </c>
      <c r="G47" s="7">
        <f t="shared" si="6"/>
        <v>37</v>
      </c>
      <c r="H47" s="26">
        <v>73</v>
      </c>
      <c r="I47" s="7">
        <f t="shared" si="7"/>
        <v>36.5</v>
      </c>
      <c r="J47" s="7">
        <f t="shared" si="8"/>
        <v>73.5</v>
      </c>
      <c r="K47" s="4">
        <v>109</v>
      </c>
      <c r="L47" s="12"/>
    </row>
    <row r="48" spans="1:12" s="2" customFormat="1" ht="18.75">
      <c r="A48" s="4" t="s">
        <v>114</v>
      </c>
      <c r="B48" s="4" t="s">
        <v>115</v>
      </c>
      <c r="C48" s="5" t="s">
        <v>199</v>
      </c>
      <c r="D48" s="4" t="s">
        <v>109</v>
      </c>
      <c r="E48" s="4" t="s">
        <v>116</v>
      </c>
      <c r="F48" s="7">
        <v>70.5</v>
      </c>
      <c r="G48" s="7">
        <f t="shared" si="6"/>
        <v>35.25</v>
      </c>
      <c r="H48" s="26">
        <v>75</v>
      </c>
      <c r="I48" s="7">
        <f t="shared" si="7"/>
        <v>37.5</v>
      </c>
      <c r="J48" s="7">
        <f t="shared" si="8"/>
        <v>72.75</v>
      </c>
      <c r="K48" s="4">
        <v>17</v>
      </c>
      <c r="L48" s="12"/>
    </row>
    <row r="49" spans="1:12" s="2" customFormat="1" ht="18.75">
      <c r="A49" s="4" t="s">
        <v>138</v>
      </c>
      <c r="B49" s="4" t="s">
        <v>139</v>
      </c>
      <c r="C49" s="5">
        <v>13988109332</v>
      </c>
      <c r="D49" s="4" t="s">
        <v>109</v>
      </c>
      <c r="E49" s="4" t="s">
        <v>140</v>
      </c>
      <c r="F49" s="7">
        <v>65.1</v>
      </c>
      <c r="G49" s="7">
        <f t="shared" si="6"/>
        <v>32.55</v>
      </c>
      <c r="H49" s="26">
        <v>80.27</v>
      </c>
      <c r="I49" s="7">
        <f t="shared" si="7"/>
        <v>40.135</v>
      </c>
      <c r="J49" s="7">
        <f t="shared" si="8"/>
        <v>72.685</v>
      </c>
      <c r="K49" s="4">
        <v>439</v>
      </c>
      <c r="L49" s="12"/>
    </row>
    <row r="50" spans="1:12" s="2" customFormat="1" ht="18.75">
      <c r="A50" s="4" t="s">
        <v>135</v>
      </c>
      <c r="B50" s="4" t="s">
        <v>136</v>
      </c>
      <c r="C50" s="5">
        <v>13324987929</v>
      </c>
      <c r="D50" s="4" t="s">
        <v>109</v>
      </c>
      <c r="E50" s="4" t="s">
        <v>137</v>
      </c>
      <c r="F50" s="7">
        <v>65.5</v>
      </c>
      <c r="G50" s="7">
        <f t="shared" si="6"/>
        <v>32.75</v>
      </c>
      <c r="H50" s="26">
        <v>79.8</v>
      </c>
      <c r="I50" s="7">
        <f t="shared" si="7"/>
        <v>39.9</v>
      </c>
      <c r="J50" s="7">
        <f t="shared" si="8"/>
        <v>72.65</v>
      </c>
      <c r="K50" s="4">
        <v>484</v>
      </c>
      <c r="L50" s="12"/>
    </row>
    <row r="51" spans="1:12" s="2" customFormat="1" ht="18.75">
      <c r="A51" s="4" t="s">
        <v>141</v>
      </c>
      <c r="B51" s="4" t="s">
        <v>142</v>
      </c>
      <c r="C51" s="5" t="s">
        <v>205</v>
      </c>
      <c r="D51" s="4" t="s">
        <v>109</v>
      </c>
      <c r="E51" s="4" t="s">
        <v>143</v>
      </c>
      <c r="F51" s="7">
        <v>65</v>
      </c>
      <c r="G51" s="7">
        <f t="shared" si="6"/>
        <v>32.5</v>
      </c>
      <c r="H51" s="26">
        <v>79.8</v>
      </c>
      <c r="I51" s="7">
        <f t="shared" si="7"/>
        <v>39.9</v>
      </c>
      <c r="J51" s="7">
        <f t="shared" si="8"/>
        <v>72.4</v>
      </c>
      <c r="K51" s="4">
        <v>107</v>
      </c>
      <c r="L51" s="12"/>
    </row>
    <row r="52" spans="1:12" s="2" customFormat="1" ht="18.75">
      <c r="A52" s="4" t="s">
        <v>132</v>
      </c>
      <c r="B52" s="4" t="s">
        <v>133</v>
      </c>
      <c r="C52" s="5" t="s">
        <v>204</v>
      </c>
      <c r="D52" s="4" t="s">
        <v>109</v>
      </c>
      <c r="E52" s="4" t="s">
        <v>134</v>
      </c>
      <c r="F52" s="7">
        <v>65.5</v>
      </c>
      <c r="G52" s="7">
        <f t="shared" si="6"/>
        <v>32.75</v>
      </c>
      <c r="H52" s="26">
        <v>75.8</v>
      </c>
      <c r="I52" s="7">
        <f t="shared" si="7"/>
        <v>37.9</v>
      </c>
      <c r="J52" s="7">
        <f t="shared" si="8"/>
        <v>70.65</v>
      </c>
      <c r="K52" s="4">
        <v>27</v>
      </c>
      <c r="L52" s="12"/>
    </row>
    <row r="53" spans="1:12" s="2" customFormat="1" ht="18.75">
      <c r="A53" s="4" t="s">
        <v>165</v>
      </c>
      <c r="B53" s="4" t="s">
        <v>166</v>
      </c>
      <c r="C53" s="5">
        <v>15087680866</v>
      </c>
      <c r="D53" s="4" t="s">
        <v>109</v>
      </c>
      <c r="E53" s="4" t="s">
        <v>167</v>
      </c>
      <c r="F53" s="7">
        <v>60.5</v>
      </c>
      <c r="G53" s="7">
        <f t="shared" si="6"/>
        <v>30.25</v>
      </c>
      <c r="H53" s="26">
        <v>80.27</v>
      </c>
      <c r="I53" s="7">
        <f t="shared" si="7"/>
        <v>40.135</v>
      </c>
      <c r="J53" s="7">
        <f t="shared" si="8"/>
        <v>70.38499999999999</v>
      </c>
      <c r="K53" s="4">
        <v>460</v>
      </c>
      <c r="L53" s="12"/>
    </row>
    <row r="54" spans="1:12" s="2" customFormat="1" ht="18.75">
      <c r="A54" s="4" t="s">
        <v>144</v>
      </c>
      <c r="B54" s="4" t="s">
        <v>145</v>
      </c>
      <c r="C54" s="5" t="s">
        <v>206</v>
      </c>
      <c r="D54" s="4" t="s">
        <v>109</v>
      </c>
      <c r="E54" s="4" t="s">
        <v>146</v>
      </c>
      <c r="F54" s="7">
        <v>64.5</v>
      </c>
      <c r="G54" s="7">
        <f t="shared" si="6"/>
        <v>32.25</v>
      </c>
      <c r="H54" s="26">
        <v>75.13</v>
      </c>
      <c r="I54" s="7">
        <f t="shared" si="7"/>
        <v>37.565</v>
      </c>
      <c r="J54" s="7">
        <f t="shared" si="8"/>
        <v>69.815</v>
      </c>
      <c r="K54" s="4">
        <v>86</v>
      </c>
      <c r="L54" s="12"/>
    </row>
    <row r="55" spans="1:12" s="2" customFormat="1" ht="18.75">
      <c r="A55" s="4" t="s">
        <v>117</v>
      </c>
      <c r="B55" s="4" t="s">
        <v>118</v>
      </c>
      <c r="C55" s="5" t="s">
        <v>200</v>
      </c>
      <c r="D55" s="4" t="s">
        <v>109</v>
      </c>
      <c r="E55" s="4" t="s">
        <v>119</v>
      </c>
      <c r="F55" s="7">
        <v>69</v>
      </c>
      <c r="G55" s="7">
        <f t="shared" si="6"/>
        <v>34.5</v>
      </c>
      <c r="H55" s="26">
        <v>70.2</v>
      </c>
      <c r="I55" s="7">
        <f t="shared" si="7"/>
        <v>35.1</v>
      </c>
      <c r="J55" s="7">
        <f t="shared" si="8"/>
        <v>69.6</v>
      </c>
      <c r="K55" s="4">
        <v>226</v>
      </c>
      <c r="L55" s="12"/>
    </row>
    <row r="56" spans="1:12" s="2" customFormat="1" ht="18.75">
      <c r="A56" s="4" t="s">
        <v>126</v>
      </c>
      <c r="B56" s="4" t="s">
        <v>127</v>
      </c>
      <c r="C56" s="5" t="s">
        <v>202</v>
      </c>
      <c r="D56" s="4" t="s">
        <v>109</v>
      </c>
      <c r="E56" s="4" t="s">
        <v>128</v>
      </c>
      <c r="F56" s="7">
        <v>66</v>
      </c>
      <c r="G56" s="7">
        <f t="shared" si="6"/>
        <v>33</v>
      </c>
      <c r="H56" s="26">
        <v>71.93</v>
      </c>
      <c r="I56" s="7">
        <f t="shared" si="7"/>
        <v>35.965</v>
      </c>
      <c r="J56" s="7">
        <f t="shared" si="8"/>
        <v>68.965</v>
      </c>
      <c r="K56" s="4">
        <v>13</v>
      </c>
      <c r="L56" s="12"/>
    </row>
    <row r="57" spans="1:12" s="2" customFormat="1" ht="18.75">
      <c r="A57" s="4" t="s">
        <v>156</v>
      </c>
      <c r="B57" s="4" t="s">
        <v>157</v>
      </c>
      <c r="C57" s="5" t="s">
        <v>209</v>
      </c>
      <c r="D57" s="4" t="s">
        <v>109</v>
      </c>
      <c r="E57" s="4" t="s">
        <v>158</v>
      </c>
      <c r="F57" s="7">
        <v>62</v>
      </c>
      <c r="G57" s="7">
        <f t="shared" si="6"/>
        <v>31</v>
      </c>
      <c r="H57" s="26">
        <v>75.13</v>
      </c>
      <c r="I57" s="7">
        <f t="shared" si="7"/>
        <v>37.565</v>
      </c>
      <c r="J57" s="7">
        <f t="shared" si="8"/>
        <v>68.565</v>
      </c>
      <c r="K57" s="4">
        <v>187</v>
      </c>
      <c r="L57" s="12"/>
    </row>
    <row r="58" spans="1:12" s="2" customFormat="1" ht="18.75">
      <c r="A58" s="4" t="s">
        <v>150</v>
      </c>
      <c r="B58" s="4" t="s">
        <v>151</v>
      </c>
      <c r="C58" s="5" t="s">
        <v>208</v>
      </c>
      <c r="D58" s="4" t="s">
        <v>109</v>
      </c>
      <c r="E58" s="4" t="s">
        <v>152</v>
      </c>
      <c r="F58" s="7">
        <v>64</v>
      </c>
      <c r="G58" s="7">
        <f t="shared" si="6"/>
        <v>32</v>
      </c>
      <c r="H58" s="26">
        <v>69.73</v>
      </c>
      <c r="I58" s="7">
        <f t="shared" si="7"/>
        <v>34.865</v>
      </c>
      <c r="J58" s="7">
        <f t="shared" si="8"/>
        <v>66.86500000000001</v>
      </c>
      <c r="K58" s="4">
        <v>176</v>
      </c>
      <c r="L58" s="12"/>
    </row>
    <row r="59" spans="1:12" s="2" customFormat="1" ht="18.75">
      <c r="A59" s="4" t="s">
        <v>129</v>
      </c>
      <c r="B59" s="4" t="s">
        <v>130</v>
      </c>
      <c r="C59" s="5" t="s">
        <v>203</v>
      </c>
      <c r="D59" s="4" t="s">
        <v>109</v>
      </c>
      <c r="E59" s="4" t="s">
        <v>131</v>
      </c>
      <c r="F59" s="7">
        <v>65.9</v>
      </c>
      <c r="G59" s="7">
        <f t="shared" si="6"/>
        <v>32.95</v>
      </c>
      <c r="H59" s="26">
        <v>63.13</v>
      </c>
      <c r="I59" s="7">
        <f t="shared" si="7"/>
        <v>31.565</v>
      </c>
      <c r="J59" s="7">
        <f t="shared" si="8"/>
        <v>64.515</v>
      </c>
      <c r="K59" s="4">
        <v>29</v>
      </c>
      <c r="L59" s="12"/>
    </row>
    <row r="60" spans="1:12" s="2" customFormat="1" ht="18.75">
      <c r="A60" s="4" t="s">
        <v>147</v>
      </c>
      <c r="B60" s="4" t="s">
        <v>148</v>
      </c>
      <c r="C60" s="5" t="s">
        <v>207</v>
      </c>
      <c r="D60" s="4" t="s">
        <v>109</v>
      </c>
      <c r="E60" s="4" t="s">
        <v>149</v>
      </c>
      <c r="F60" s="7">
        <v>64.4</v>
      </c>
      <c r="G60" s="7">
        <f t="shared" si="6"/>
        <v>32.2</v>
      </c>
      <c r="H60" s="26">
        <v>62.2</v>
      </c>
      <c r="I60" s="7">
        <f t="shared" si="7"/>
        <v>31.1</v>
      </c>
      <c r="J60" s="7">
        <f t="shared" si="8"/>
        <v>63.300000000000004</v>
      </c>
      <c r="K60" s="4">
        <v>417</v>
      </c>
      <c r="L60" s="12"/>
    </row>
    <row r="61" spans="1:12" s="2" customFormat="1" ht="18.75">
      <c r="A61" s="4" t="s">
        <v>162</v>
      </c>
      <c r="B61" s="4" t="s">
        <v>163</v>
      </c>
      <c r="C61" s="5">
        <v>15240981473</v>
      </c>
      <c r="D61" s="4" t="s">
        <v>109</v>
      </c>
      <c r="E61" s="4" t="s">
        <v>164</v>
      </c>
      <c r="F61" s="7">
        <v>61.9</v>
      </c>
      <c r="G61" s="7">
        <f t="shared" si="6"/>
        <v>30.95</v>
      </c>
      <c r="H61" s="26">
        <v>61.67</v>
      </c>
      <c r="I61" s="7">
        <f t="shared" si="7"/>
        <v>30.835</v>
      </c>
      <c r="J61" s="7">
        <f t="shared" si="8"/>
        <v>61.785</v>
      </c>
      <c r="K61" s="4">
        <v>347</v>
      </c>
      <c r="L61" s="12"/>
    </row>
    <row r="62" spans="1:12" s="2" customFormat="1" ht="18.75">
      <c r="A62" s="4" t="s">
        <v>159</v>
      </c>
      <c r="B62" s="4" t="s">
        <v>160</v>
      </c>
      <c r="C62" s="5">
        <v>18087980198</v>
      </c>
      <c r="D62" s="4" t="s">
        <v>109</v>
      </c>
      <c r="E62" s="4" t="s">
        <v>161</v>
      </c>
      <c r="F62" s="7">
        <v>62</v>
      </c>
      <c r="G62" s="7">
        <f t="shared" si="6"/>
        <v>31</v>
      </c>
      <c r="H62" s="26">
        <v>61.13</v>
      </c>
      <c r="I62" s="7">
        <f t="shared" si="7"/>
        <v>30.565</v>
      </c>
      <c r="J62" s="7">
        <f t="shared" si="8"/>
        <v>61.565</v>
      </c>
      <c r="K62" s="4">
        <v>386</v>
      </c>
      <c r="L62" s="12"/>
    </row>
    <row r="63" spans="1:12" s="2" customFormat="1" ht="18.75">
      <c r="A63" s="4"/>
      <c r="B63" s="4"/>
      <c r="C63" s="5"/>
      <c r="D63" s="4"/>
      <c r="E63" s="4"/>
      <c r="F63" s="7"/>
      <c r="G63" s="7"/>
      <c r="H63" s="26"/>
      <c r="I63" s="7"/>
      <c r="J63" s="7"/>
      <c r="K63" s="4"/>
      <c r="L63" s="12"/>
    </row>
    <row r="64" ht="13.5">
      <c r="H64" s="27"/>
    </row>
  </sheetData>
  <sheetProtection/>
  <mergeCells count="3">
    <mergeCell ref="A1:K1"/>
    <mergeCell ref="F3:G3"/>
    <mergeCell ref="H3:I3"/>
  </mergeCells>
  <printOptions horizontalCentered="1"/>
  <pageMargins left="0.31496062992125984" right="0.2362204724409449" top="0.35" bottom="0.2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C29" sqref="C29"/>
    </sheetView>
  </sheetViews>
  <sheetFormatPr defaultColWidth="9.00390625" defaultRowHeight="13.5"/>
  <cols>
    <col min="1" max="1" width="9.00390625" style="23" customWidth="1"/>
    <col min="2" max="2" width="10.625" style="23" customWidth="1"/>
    <col min="3" max="3" width="7.625" style="23" customWidth="1"/>
    <col min="4" max="10" width="8.75390625" style="23" customWidth="1"/>
    <col min="11" max="12" width="8.25390625" style="23" customWidth="1"/>
    <col min="13" max="13" width="12.50390625" style="21" customWidth="1"/>
    <col min="14" max="14" width="15.375" style="21" customWidth="1"/>
    <col min="15" max="16384" width="9.00390625" style="21" customWidth="1"/>
  </cols>
  <sheetData>
    <row r="1" spans="1:14" s="13" customFormat="1" ht="30.75" customHeight="1">
      <c r="A1" s="34" t="s">
        <v>219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s="13" customFormat="1" ht="50.25" customHeight="1">
      <c r="A2" s="14" t="s">
        <v>220</v>
      </c>
      <c r="B2" s="4" t="s">
        <v>2</v>
      </c>
      <c r="C2" s="15" t="s">
        <v>221</v>
      </c>
      <c r="D2" s="15" t="s">
        <v>222</v>
      </c>
      <c r="E2" s="15" t="s">
        <v>223</v>
      </c>
      <c r="F2" s="15" t="s">
        <v>224</v>
      </c>
      <c r="G2" s="15" t="s">
        <v>225</v>
      </c>
      <c r="H2" s="15" t="s">
        <v>226</v>
      </c>
      <c r="I2" s="15" t="s">
        <v>227</v>
      </c>
      <c r="J2" s="16" t="s">
        <v>228</v>
      </c>
      <c r="K2" s="16" t="s">
        <v>229</v>
      </c>
      <c r="L2" s="16" t="s">
        <v>230</v>
      </c>
      <c r="M2" s="15" t="s">
        <v>231</v>
      </c>
      <c r="N2" s="17" t="s">
        <v>232</v>
      </c>
    </row>
    <row r="3" spans="1:14" ht="24" customHeight="1">
      <c r="A3" s="18" t="s">
        <v>233</v>
      </c>
      <c r="B3" s="18" t="s">
        <v>168</v>
      </c>
      <c r="C3" s="18">
        <v>64.9</v>
      </c>
      <c r="D3" s="14">
        <f>C3*0.5</f>
        <v>32.45</v>
      </c>
      <c r="E3" s="14">
        <v>8.32</v>
      </c>
      <c r="F3" s="14">
        <v>33.28</v>
      </c>
      <c r="G3" s="14">
        <v>13.6</v>
      </c>
      <c r="H3" s="14">
        <v>16.2</v>
      </c>
      <c r="I3" s="14">
        <v>12.2</v>
      </c>
      <c r="J3" s="14">
        <f>SUM(E3:I3)</f>
        <v>83.60000000000001</v>
      </c>
      <c r="K3" s="19">
        <f>J3*0.5</f>
        <v>41.800000000000004</v>
      </c>
      <c r="L3" s="19">
        <f>SUM(D3+K3)</f>
        <v>74.25</v>
      </c>
      <c r="M3" s="5" t="s">
        <v>211</v>
      </c>
      <c r="N3" s="20"/>
    </row>
    <row r="4" spans="1:14" ht="24" customHeight="1">
      <c r="A4" s="18" t="s">
        <v>169</v>
      </c>
      <c r="B4" s="18" t="s">
        <v>168</v>
      </c>
      <c r="C4" s="18">
        <v>64.5</v>
      </c>
      <c r="D4" s="14">
        <f>C4*0.5</f>
        <v>32.25</v>
      </c>
      <c r="E4" s="14">
        <v>8.2</v>
      </c>
      <c r="F4" s="14">
        <v>33</v>
      </c>
      <c r="G4" s="14">
        <v>12</v>
      </c>
      <c r="H4" s="14">
        <v>12.2</v>
      </c>
      <c r="I4" s="14">
        <v>9.8</v>
      </c>
      <c r="J4" s="14">
        <f>SUM(E4:I4)</f>
        <v>75.2</v>
      </c>
      <c r="K4" s="19">
        <f>J4*0.5</f>
        <v>37.6</v>
      </c>
      <c r="L4" s="19">
        <f>SUM(D4+K4)</f>
        <v>69.85</v>
      </c>
      <c r="M4" s="5" t="s">
        <v>212</v>
      </c>
      <c r="N4" s="20"/>
    </row>
    <row r="5" spans="1:14" ht="24" customHeight="1">
      <c r="A5" s="18" t="s">
        <v>234</v>
      </c>
      <c r="B5" s="18" t="s">
        <v>168</v>
      </c>
      <c r="C5" s="18">
        <v>66.5</v>
      </c>
      <c r="D5" s="14">
        <f>C5*0.5</f>
        <v>33.25</v>
      </c>
      <c r="E5" s="14">
        <v>7.65</v>
      </c>
      <c r="F5" s="14">
        <v>31.72</v>
      </c>
      <c r="G5" s="14">
        <v>9.5</v>
      </c>
      <c r="H5" s="14">
        <v>11.5</v>
      </c>
      <c r="I5" s="14">
        <v>10</v>
      </c>
      <c r="J5" s="14">
        <f>SUM(E5:I5)</f>
        <v>70.37</v>
      </c>
      <c r="K5" s="19">
        <f>J5*0.5</f>
        <v>35.185</v>
      </c>
      <c r="L5" s="19">
        <f>SUM(D5+K5)</f>
        <v>68.435</v>
      </c>
      <c r="M5" s="5" t="s">
        <v>210</v>
      </c>
      <c r="N5" s="22"/>
    </row>
    <row r="6" spans="1:14" ht="24" customHeight="1">
      <c r="A6" s="18" t="s">
        <v>171</v>
      </c>
      <c r="B6" s="18" t="s">
        <v>168</v>
      </c>
      <c r="C6" s="18">
        <v>60.5</v>
      </c>
      <c r="D6" s="14">
        <f>C6*0.5</f>
        <v>30.25</v>
      </c>
      <c r="E6" s="14">
        <v>8</v>
      </c>
      <c r="F6" s="14">
        <v>30.48</v>
      </c>
      <c r="G6" s="14">
        <v>12.3</v>
      </c>
      <c r="H6" s="14">
        <v>12.2</v>
      </c>
      <c r="I6" s="14">
        <v>11.9</v>
      </c>
      <c r="J6" s="14">
        <f>SUM(E6:I6)</f>
        <v>74.88000000000001</v>
      </c>
      <c r="K6" s="19">
        <f>J6*0.5</f>
        <v>37.440000000000005</v>
      </c>
      <c r="L6" s="19">
        <f>SUM(D6+K6)</f>
        <v>67.69</v>
      </c>
      <c r="M6" s="5" t="s">
        <v>213</v>
      </c>
      <c r="N6" s="22"/>
    </row>
    <row r="7" spans="1:14" ht="24" customHeight="1">
      <c r="A7" s="18" t="s">
        <v>170</v>
      </c>
      <c r="B7" s="18" t="s">
        <v>168</v>
      </c>
      <c r="C7" s="18">
        <v>62</v>
      </c>
      <c r="D7" s="14">
        <f>C7*0.5</f>
        <v>31</v>
      </c>
      <c r="E7" s="14">
        <v>6.77</v>
      </c>
      <c r="F7" s="14">
        <v>28.48</v>
      </c>
      <c r="G7" s="14">
        <v>7.8</v>
      </c>
      <c r="H7" s="14">
        <v>7.9</v>
      </c>
      <c r="I7" s="14">
        <v>6</v>
      </c>
      <c r="J7" s="14">
        <f>SUM(E7:I7)</f>
        <v>56.949999999999996</v>
      </c>
      <c r="K7" s="19">
        <f>J7*0.5</f>
        <v>28.474999999999998</v>
      </c>
      <c r="L7" s="19">
        <f>SUM(D7+K7)</f>
        <v>59.474999999999994</v>
      </c>
      <c r="M7" s="5">
        <v>18669154570</v>
      </c>
      <c r="N7" s="22"/>
    </row>
  </sheetData>
  <mergeCells count="1">
    <mergeCell ref="A1:N1"/>
  </mergeCells>
  <printOptions horizontalCentered="1"/>
  <pageMargins left="0.3937007874015748" right="0.511811023622047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2013-11-29T09:59:29Z</cp:lastPrinted>
  <dcterms:created xsi:type="dcterms:W3CDTF">2013-11-20T01:36:07Z</dcterms:created>
  <dcterms:modified xsi:type="dcterms:W3CDTF">2013-11-29T10:02:17Z</dcterms:modified>
  <cp:category/>
  <cp:version/>
  <cp:contentType/>
  <cp:contentStatus/>
</cp:coreProperties>
</file>