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75" windowHeight="12435" activeTab="0"/>
  </bookViews>
  <sheets>
    <sheet name="二次平均法后人员名单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<sst xmlns="http://schemas.openxmlformats.org/spreadsheetml/2006/main" count="266" uniqueCount="136">
  <si>
    <t>牛文喜</t>
  </si>
  <si>
    <t>姜舜</t>
  </si>
  <si>
    <t>王宇敏</t>
  </si>
  <si>
    <t>郭轶男</t>
  </si>
  <si>
    <t>张宝婵</t>
  </si>
  <si>
    <t>许凯歌</t>
  </si>
  <si>
    <t>孙朋涛</t>
  </si>
  <si>
    <t>李苗苗</t>
  </si>
  <si>
    <t>申雨</t>
  </si>
  <si>
    <t>陈丽燕</t>
  </si>
  <si>
    <t>李俊强</t>
  </si>
  <si>
    <t>付阳</t>
  </si>
  <si>
    <t>宋凌雲</t>
  </si>
  <si>
    <t>张静远</t>
  </si>
  <si>
    <t>金水区院</t>
  </si>
  <si>
    <t>法律</t>
  </si>
  <si>
    <t>报考单位及职位</t>
  </si>
  <si>
    <t>新乡市院</t>
  </si>
  <si>
    <t>山阳区院</t>
  </si>
  <si>
    <t>新乡市院</t>
  </si>
  <si>
    <t>刑事侦查</t>
  </si>
  <si>
    <t>商城县院</t>
  </si>
  <si>
    <t>省院</t>
  </si>
  <si>
    <t>寇松娜</t>
  </si>
  <si>
    <t>濮阳县院</t>
  </si>
  <si>
    <t>金水区院</t>
  </si>
  <si>
    <t>北关区院</t>
  </si>
  <si>
    <t>信阳市院</t>
  </si>
  <si>
    <t>卢氏县院</t>
  </si>
  <si>
    <t>老城区院</t>
  </si>
  <si>
    <t>涧西区院</t>
  </si>
  <si>
    <t>凤泉区院</t>
  </si>
  <si>
    <t>舞阳县院</t>
  </si>
  <si>
    <t>内黄县院</t>
  </si>
  <si>
    <t>滑县院</t>
  </si>
  <si>
    <t>舞钢市院</t>
  </si>
  <si>
    <t>瀍河区院</t>
  </si>
  <si>
    <t>长垣县院</t>
  </si>
  <si>
    <t>焦作市院</t>
  </si>
  <si>
    <t>文秘</t>
  </si>
  <si>
    <t>顺河区院</t>
  </si>
  <si>
    <t>陕县院</t>
  </si>
  <si>
    <t>息县院</t>
  </si>
  <si>
    <t>温县院</t>
  </si>
  <si>
    <t>民权县院</t>
  </si>
  <si>
    <t>华龙区院</t>
  </si>
  <si>
    <t>清丰县院</t>
  </si>
  <si>
    <t>许昌县院</t>
  </si>
  <si>
    <t>邓州市院</t>
  </si>
  <si>
    <t>夏邑县院</t>
  </si>
  <si>
    <t>临颍县院</t>
  </si>
  <si>
    <t>郝鹏飞</t>
  </si>
  <si>
    <t>司法会计</t>
  </si>
  <si>
    <t>吉利区院</t>
  </si>
  <si>
    <t>沁阳县院</t>
  </si>
  <si>
    <t>凤泉区院</t>
  </si>
  <si>
    <t>内黄县院</t>
  </si>
  <si>
    <t>法医</t>
  </si>
  <si>
    <t>金  刚</t>
  </si>
  <si>
    <t>台前县院</t>
  </si>
  <si>
    <t>固始县院</t>
  </si>
  <si>
    <t>滑县院</t>
  </si>
  <si>
    <t>遂平县院</t>
  </si>
  <si>
    <t>舞阳县院</t>
  </si>
  <si>
    <t>张倩</t>
  </si>
  <si>
    <t>杜盼盼</t>
  </si>
  <si>
    <t>李慧毓</t>
  </si>
  <si>
    <t>党珊</t>
  </si>
  <si>
    <t>宋亚茹</t>
  </si>
  <si>
    <t>张小玉</t>
  </si>
  <si>
    <t>冯国凯</t>
  </si>
  <si>
    <t>冯立</t>
  </si>
  <si>
    <t>陈彦伟</t>
  </si>
  <si>
    <t>陈腾飞</t>
  </si>
  <si>
    <t>桑磊泉</t>
  </si>
  <si>
    <t>连照聃</t>
  </si>
  <si>
    <t>陈晓宾</t>
  </si>
  <si>
    <t>屈国奇</t>
  </si>
  <si>
    <t>袁冰</t>
  </si>
  <si>
    <t>黄雅湘</t>
  </si>
  <si>
    <t>李鸣</t>
  </si>
  <si>
    <t>二次平均法后加权面试成绩</t>
  </si>
  <si>
    <t>二次平均法后加权面试成绩×50%</t>
  </si>
  <si>
    <t>二次平均法后有效成绩</t>
  </si>
  <si>
    <t>白垒</t>
  </si>
  <si>
    <t>梁亚茹</t>
  </si>
  <si>
    <t>李冀</t>
  </si>
  <si>
    <t>张天强</t>
  </si>
  <si>
    <t>李雪冬</t>
  </si>
  <si>
    <t>贺非非</t>
  </si>
  <si>
    <t>许力</t>
  </si>
  <si>
    <t>商议</t>
  </si>
  <si>
    <t>乔  敏</t>
  </si>
  <si>
    <t>姓名</t>
  </si>
  <si>
    <t>性别</t>
  </si>
  <si>
    <t>笔试</t>
  </si>
  <si>
    <t>面试</t>
  </si>
  <si>
    <t>有效成绩排序</t>
  </si>
  <si>
    <t>笔试  成绩</t>
  </si>
  <si>
    <r>
      <t>笔试成绩×</t>
    </r>
    <r>
      <rPr>
        <b/>
        <sz val="12"/>
        <rFont val="宋体"/>
        <family val="0"/>
      </rPr>
      <t>50%</t>
    </r>
  </si>
  <si>
    <t>结构面试成绩</t>
  </si>
  <si>
    <t>刘山磊</t>
  </si>
  <si>
    <t>男</t>
  </si>
  <si>
    <t>女</t>
  </si>
  <si>
    <t>鹤壁市院</t>
  </si>
  <si>
    <t>张明强</t>
  </si>
  <si>
    <t>董亚茹</t>
  </si>
  <si>
    <t>周少新</t>
  </si>
  <si>
    <t>长垣县院</t>
  </si>
  <si>
    <t>武陟县院</t>
  </si>
  <si>
    <t>濮阳县院</t>
  </si>
  <si>
    <t>许昌市院</t>
  </si>
  <si>
    <t>信阳市院</t>
  </si>
  <si>
    <t>李艳</t>
  </si>
  <si>
    <t>济源分院</t>
  </si>
  <si>
    <t>蒋鹿夏</t>
  </si>
  <si>
    <t>于腾达</t>
  </si>
  <si>
    <t>韦斌斌</t>
  </si>
  <si>
    <t>仝云涛</t>
  </si>
  <si>
    <t>李岩</t>
  </si>
  <si>
    <t>薛天龙</t>
  </si>
  <si>
    <t>张迪</t>
  </si>
  <si>
    <t>祁彬彬</t>
  </si>
  <si>
    <t>董玉婕</t>
  </si>
  <si>
    <t>附件1</t>
  </si>
  <si>
    <t>河南省2013年统一考试录用检察机关公务员“二次平均法”后      符合补录条件人员的考试综合成绩及人员名单</t>
  </si>
  <si>
    <t>金水区院</t>
  </si>
  <si>
    <t>张良</t>
  </si>
  <si>
    <t>贾虎君</t>
  </si>
  <si>
    <t>华龙区院</t>
  </si>
  <si>
    <t>赵红利</t>
  </si>
  <si>
    <t>张文慧</t>
  </si>
  <si>
    <t>张煜</t>
  </si>
  <si>
    <t>法律</t>
  </si>
  <si>
    <t>北关区院</t>
  </si>
  <si>
    <t>李敏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</si>
</sst>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_ "/>
    <numFmt numFmtId="180" formatCode="0_ "/>
    <numFmt numFmtId="181" formatCode="0.00_);[Red]\(0.00\)"/>
    <numFmt numFmtId="182" formatCode="0.00_ "/>
    <numFmt numFmtId="183" formatCode="0.0;[Red]0.0"/>
    <numFmt numFmtId="184" formatCode="0;[Red]0"/>
  </numFmts>
  <fonts count="8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10.75390625" style="0" customWidth="1"/>
    <col min="2" max="2" width="6.125" style="0" customWidth="1"/>
    <col min="3" max="3" width="7.00390625" style="0" customWidth="1"/>
    <col min="4" max="4" width="5.125" style="0" customWidth="1"/>
    <col min="5" max="5" width="6.125" style="0" customWidth="1"/>
    <col min="6" max="6" width="8.625" style="0" customWidth="1"/>
    <col min="7" max="7" width="6.75390625" style="0" customWidth="1"/>
    <col min="8" max="8" width="10.375" style="0" customWidth="1"/>
    <col min="10" max="10" width="9.00390625" style="0" customWidth="1"/>
    <col min="11" max="11" width="7.125" style="3" customWidth="1"/>
  </cols>
  <sheetData>
    <row r="1" ht="20.25" customHeight="1">
      <c r="A1" t="s">
        <v>124</v>
      </c>
    </row>
    <row r="2" spans="1:11" ht="57" customHeight="1">
      <c r="A2" s="35" t="s">
        <v>125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4.75" customHeight="1">
      <c r="A3" s="34" t="s">
        <v>16</v>
      </c>
      <c r="B3" s="34"/>
      <c r="C3" s="34" t="s">
        <v>93</v>
      </c>
      <c r="D3" s="34" t="s">
        <v>94</v>
      </c>
      <c r="E3" s="34" t="s">
        <v>95</v>
      </c>
      <c r="F3" s="34"/>
      <c r="G3" s="34" t="s">
        <v>96</v>
      </c>
      <c r="H3" s="34"/>
      <c r="I3" s="34"/>
      <c r="J3" s="36" t="s">
        <v>83</v>
      </c>
      <c r="K3" s="34" t="s">
        <v>97</v>
      </c>
    </row>
    <row r="4" spans="1:11" ht="57">
      <c r="A4" s="34"/>
      <c r="B4" s="34"/>
      <c r="C4" s="34"/>
      <c r="D4" s="34"/>
      <c r="E4" s="17" t="s">
        <v>98</v>
      </c>
      <c r="F4" s="17" t="s">
        <v>99</v>
      </c>
      <c r="G4" s="17" t="s">
        <v>100</v>
      </c>
      <c r="H4" s="17" t="s">
        <v>81</v>
      </c>
      <c r="I4" s="27" t="s">
        <v>82</v>
      </c>
      <c r="J4" s="36"/>
      <c r="K4" s="34"/>
    </row>
    <row r="5" spans="1:11" ht="27" customHeight="1">
      <c r="A5" s="9" t="s">
        <v>14</v>
      </c>
      <c r="B5" s="9" t="s">
        <v>15</v>
      </c>
      <c r="C5" s="10" t="s">
        <v>101</v>
      </c>
      <c r="D5" s="10" t="s">
        <v>102</v>
      </c>
      <c r="E5" s="22">
        <v>63.4</v>
      </c>
      <c r="F5" s="22">
        <v>31.7</v>
      </c>
      <c r="G5" s="22">
        <v>83.4</v>
      </c>
      <c r="H5" s="12">
        <v>85.1</v>
      </c>
      <c r="I5" s="12">
        <f aca="true" t="shared" si="0" ref="I5:I15">H5*0.5</f>
        <v>42.55</v>
      </c>
      <c r="J5" s="12">
        <f>F5+I5</f>
        <v>74.25</v>
      </c>
      <c r="K5" s="22">
        <v>1</v>
      </c>
    </row>
    <row r="6" spans="1:12" ht="27" customHeight="1">
      <c r="A6" s="9" t="s">
        <v>17</v>
      </c>
      <c r="B6" s="9" t="s">
        <v>15</v>
      </c>
      <c r="C6" s="7" t="s">
        <v>106</v>
      </c>
      <c r="D6" s="7" t="s">
        <v>103</v>
      </c>
      <c r="E6" s="18">
        <v>64.4</v>
      </c>
      <c r="F6" s="18">
        <f>E6/2</f>
        <v>32.2</v>
      </c>
      <c r="G6" s="18">
        <v>81.6</v>
      </c>
      <c r="H6" s="12">
        <v>83.2</v>
      </c>
      <c r="I6" s="12">
        <f t="shared" si="0"/>
        <v>41.6</v>
      </c>
      <c r="J6" s="12">
        <f>F6+I6</f>
        <v>73.80000000000001</v>
      </c>
      <c r="K6" s="22">
        <v>2</v>
      </c>
      <c r="L6" s="2"/>
    </row>
    <row r="7" spans="1:12" ht="27" customHeight="1">
      <c r="A7" s="10" t="s">
        <v>112</v>
      </c>
      <c r="B7" s="9" t="s">
        <v>15</v>
      </c>
      <c r="C7" s="7" t="s">
        <v>113</v>
      </c>
      <c r="D7" s="7" t="s">
        <v>103</v>
      </c>
      <c r="E7" s="22">
        <v>61.1</v>
      </c>
      <c r="F7" s="23">
        <v>30.6</v>
      </c>
      <c r="G7" s="7">
        <v>89.8</v>
      </c>
      <c r="H7" s="12">
        <v>86.2</v>
      </c>
      <c r="I7" s="12">
        <f t="shared" si="0"/>
        <v>43.1</v>
      </c>
      <c r="J7" s="12">
        <f>F7+I7</f>
        <v>73.7</v>
      </c>
      <c r="K7" s="22">
        <v>3</v>
      </c>
      <c r="L7" s="2"/>
    </row>
    <row r="8" spans="1:12" ht="27" customHeight="1">
      <c r="A8" s="28" t="s">
        <v>19</v>
      </c>
      <c r="B8" s="9" t="s">
        <v>15</v>
      </c>
      <c r="C8" s="7" t="s">
        <v>107</v>
      </c>
      <c r="D8" s="7" t="s">
        <v>103</v>
      </c>
      <c r="E8" s="18">
        <v>62.2</v>
      </c>
      <c r="F8" s="18">
        <f>E8/2</f>
        <v>31.1</v>
      </c>
      <c r="G8" s="18">
        <v>83.4</v>
      </c>
      <c r="H8" s="12">
        <v>85.1</v>
      </c>
      <c r="I8" s="12">
        <f t="shared" si="0"/>
        <v>42.55</v>
      </c>
      <c r="J8" s="12">
        <f>F8+I8</f>
        <v>73.65</v>
      </c>
      <c r="K8" s="22">
        <v>3</v>
      </c>
      <c r="L8" s="2"/>
    </row>
    <row r="9" spans="1:12" ht="27" customHeight="1">
      <c r="A9" s="8" t="s">
        <v>104</v>
      </c>
      <c r="B9" s="9" t="s">
        <v>15</v>
      </c>
      <c r="C9" s="18" t="s">
        <v>105</v>
      </c>
      <c r="D9" s="18" t="s">
        <v>102</v>
      </c>
      <c r="E9" s="18">
        <v>62.6</v>
      </c>
      <c r="F9" s="18">
        <f>E9*0.5</f>
        <v>31.3</v>
      </c>
      <c r="G9" s="18">
        <v>82.4</v>
      </c>
      <c r="H9" s="12">
        <v>82.4</v>
      </c>
      <c r="I9" s="12">
        <f t="shared" si="0"/>
        <v>41.2</v>
      </c>
      <c r="J9" s="12">
        <f>F9+I9</f>
        <v>72.5</v>
      </c>
      <c r="K9" s="22">
        <v>5</v>
      </c>
      <c r="L9" s="4"/>
    </row>
    <row r="10" spans="1:13" ht="27" customHeight="1">
      <c r="A10" s="10" t="s">
        <v>126</v>
      </c>
      <c r="B10" s="9" t="s">
        <v>133</v>
      </c>
      <c r="C10" s="10" t="s">
        <v>127</v>
      </c>
      <c r="D10" s="10" t="s">
        <v>102</v>
      </c>
      <c r="E10" s="22">
        <v>63.5</v>
      </c>
      <c r="F10" s="22">
        <v>31.8</v>
      </c>
      <c r="G10" s="22">
        <v>79.4</v>
      </c>
      <c r="H10" s="12">
        <v>81</v>
      </c>
      <c r="I10" s="12">
        <f t="shared" si="0"/>
        <v>40.5</v>
      </c>
      <c r="J10" s="12">
        <f>F10+I10</f>
        <v>72.3</v>
      </c>
      <c r="K10" s="11">
        <v>6</v>
      </c>
      <c r="L10" s="2"/>
      <c r="M10" s="4"/>
    </row>
    <row r="11" spans="1:13" ht="27" customHeight="1">
      <c r="A11" s="10" t="s">
        <v>111</v>
      </c>
      <c r="B11" s="9" t="s">
        <v>133</v>
      </c>
      <c r="C11" s="7" t="s">
        <v>128</v>
      </c>
      <c r="D11" s="7" t="s">
        <v>102</v>
      </c>
      <c r="E11" s="22">
        <v>62.6</v>
      </c>
      <c r="F11" s="13">
        <f>E11*0.5</f>
        <v>31.3</v>
      </c>
      <c r="G11" s="22">
        <v>85</v>
      </c>
      <c r="H11" s="12">
        <v>81.6</v>
      </c>
      <c r="I11" s="12">
        <f t="shared" si="0"/>
        <v>40.8</v>
      </c>
      <c r="J11" s="12">
        <f>F11+I11</f>
        <v>72.1</v>
      </c>
      <c r="K11" s="11">
        <v>7</v>
      </c>
      <c r="L11" s="2"/>
      <c r="M11" s="4"/>
    </row>
    <row r="12" spans="1:12" ht="27" customHeight="1">
      <c r="A12" s="10" t="s">
        <v>129</v>
      </c>
      <c r="B12" s="9" t="s">
        <v>133</v>
      </c>
      <c r="C12" s="7" t="s">
        <v>130</v>
      </c>
      <c r="D12" s="7" t="s">
        <v>103</v>
      </c>
      <c r="E12" s="22">
        <v>61.5</v>
      </c>
      <c r="F12" s="20">
        <v>30.75</v>
      </c>
      <c r="G12" s="13">
        <v>81</v>
      </c>
      <c r="H12" s="12">
        <v>81.8</v>
      </c>
      <c r="I12" s="12">
        <f t="shared" si="0"/>
        <v>40.9</v>
      </c>
      <c r="J12" s="12">
        <f>F12+I12</f>
        <v>71.65</v>
      </c>
      <c r="K12" s="11">
        <v>8</v>
      </c>
      <c r="L12" s="2"/>
    </row>
    <row r="13" spans="1:12" ht="27" customHeight="1">
      <c r="A13" s="9" t="s">
        <v>134</v>
      </c>
      <c r="B13" s="9" t="s">
        <v>133</v>
      </c>
      <c r="C13" s="11" t="s">
        <v>135</v>
      </c>
      <c r="D13" s="22" t="s">
        <v>103</v>
      </c>
      <c r="E13" s="22">
        <v>61.1</v>
      </c>
      <c r="F13" s="18">
        <f>E13*0.5</f>
        <v>30.55</v>
      </c>
      <c r="G13" s="22">
        <v>80.4</v>
      </c>
      <c r="H13" s="12">
        <v>82</v>
      </c>
      <c r="I13" s="12">
        <f t="shared" si="0"/>
        <v>41</v>
      </c>
      <c r="J13" s="12">
        <f>F13+I13</f>
        <v>71.55</v>
      </c>
      <c r="K13" s="11">
        <v>9</v>
      </c>
      <c r="L13" s="2"/>
    </row>
    <row r="14" spans="1:11" ht="27" customHeight="1">
      <c r="A14" s="9" t="s">
        <v>134</v>
      </c>
      <c r="B14" s="9" t="s">
        <v>133</v>
      </c>
      <c r="C14" s="22" t="s">
        <v>131</v>
      </c>
      <c r="D14" s="22" t="s">
        <v>103</v>
      </c>
      <c r="E14" s="22">
        <v>59.8</v>
      </c>
      <c r="F14" s="18">
        <f>E14*0.5</f>
        <v>29.9</v>
      </c>
      <c r="G14" s="22">
        <v>81.6</v>
      </c>
      <c r="H14" s="12">
        <v>83.2</v>
      </c>
      <c r="I14" s="12">
        <f t="shared" si="0"/>
        <v>41.6</v>
      </c>
      <c r="J14" s="12">
        <f>F14+I14</f>
        <v>71.5</v>
      </c>
      <c r="K14" s="11">
        <v>10</v>
      </c>
    </row>
    <row r="15" spans="1:11" ht="27" customHeight="1">
      <c r="A15" s="10" t="s">
        <v>111</v>
      </c>
      <c r="B15" s="9" t="s">
        <v>133</v>
      </c>
      <c r="C15" s="7" t="s">
        <v>132</v>
      </c>
      <c r="D15" s="7" t="s">
        <v>103</v>
      </c>
      <c r="E15" s="22">
        <v>61.4</v>
      </c>
      <c r="F15" s="13">
        <f>E15*0.5</f>
        <v>30.7</v>
      </c>
      <c r="G15" s="22">
        <v>85</v>
      </c>
      <c r="H15" s="12">
        <v>81.6</v>
      </c>
      <c r="I15" s="12">
        <f t="shared" si="0"/>
        <v>40.8</v>
      </c>
      <c r="J15" s="12">
        <f>F15+I15</f>
        <v>71.5</v>
      </c>
      <c r="K15" s="11">
        <v>10</v>
      </c>
    </row>
    <row r="16" spans="1:12" ht="27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4"/>
    </row>
    <row r="17" spans="1:11" ht="27" customHeight="1">
      <c r="A17" s="9" t="s">
        <v>22</v>
      </c>
      <c r="B17" s="10" t="s">
        <v>20</v>
      </c>
      <c r="C17" s="16" t="s">
        <v>23</v>
      </c>
      <c r="D17" s="15" t="s">
        <v>103</v>
      </c>
      <c r="E17" s="32">
        <v>55.6</v>
      </c>
      <c r="F17" s="13">
        <f>SUM(E17*0.5)</f>
        <v>27.8</v>
      </c>
      <c r="G17" s="13">
        <v>79</v>
      </c>
      <c r="H17" s="13">
        <v>78.2</v>
      </c>
      <c r="I17" s="13">
        <f aca="true" t="shared" si="1" ref="I17:I55">H17*0.5</f>
        <v>39.1</v>
      </c>
      <c r="J17" s="13">
        <f>F17+I17</f>
        <v>66.9</v>
      </c>
      <c r="K17" s="1">
        <v>1</v>
      </c>
    </row>
    <row r="18" spans="1:11" ht="27" customHeight="1">
      <c r="A18" s="9" t="s">
        <v>24</v>
      </c>
      <c r="B18" s="10" t="s">
        <v>20</v>
      </c>
      <c r="C18" s="7" t="s">
        <v>72</v>
      </c>
      <c r="D18" s="7" t="s">
        <v>102</v>
      </c>
      <c r="E18" s="22">
        <v>52.5</v>
      </c>
      <c r="F18" s="13">
        <v>26.25</v>
      </c>
      <c r="G18" s="13">
        <v>77.8</v>
      </c>
      <c r="H18" s="13">
        <v>79.4</v>
      </c>
      <c r="I18" s="13">
        <f t="shared" si="1"/>
        <v>39.7</v>
      </c>
      <c r="J18" s="13">
        <f>F18+I18</f>
        <v>65.95</v>
      </c>
      <c r="K18" s="1">
        <v>2</v>
      </c>
    </row>
    <row r="19" spans="1:11" ht="27" customHeight="1">
      <c r="A19" s="9" t="s">
        <v>25</v>
      </c>
      <c r="B19" s="10" t="s">
        <v>20</v>
      </c>
      <c r="C19" s="10" t="s">
        <v>115</v>
      </c>
      <c r="D19" s="10" t="s">
        <v>102</v>
      </c>
      <c r="E19" s="22">
        <v>56.6</v>
      </c>
      <c r="F19" s="22">
        <v>28.3</v>
      </c>
      <c r="G19" s="22">
        <v>72.6</v>
      </c>
      <c r="H19" s="13">
        <v>74.1</v>
      </c>
      <c r="I19" s="13">
        <f t="shared" si="1"/>
        <v>37.05</v>
      </c>
      <c r="J19" s="13">
        <f>F19+I19</f>
        <v>65.35</v>
      </c>
      <c r="K19" s="1">
        <v>3</v>
      </c>
    </row>
    <row r="20" spans="1:11" ht="27" customHeight="1">
      <c r="A20" s="9" t="s">
        <v>25</v>
      </c>
      <c r="B20" s="10" t="s">
        <v>20</v>
      </c>
      <c r="C20" s="10" t="s">
        <v>116</v>
      </c>
      <c r="D20" s="10" t="s">
        <v>102</v>
      </c>
      <c r="E20" s="22">
        <v>57.3</v>
      </c>
      <c r="F20" s="22">
        <v>28.7</v>
      </c>
      <c r="G20" s="22">
        <v>71.4</v>
      </c>
      <c r="H20" s="13">
        <v>72.8</v>
      </c>
      <c r="I20" s="13">
        <f t="shared" si="1"/>
        <v>36.4</v>
      </c>
      <c r="J20" s="13">
        <f>F20+I20</f>
        <v>65.1</v>
      </c>
      <c r="K20" s="1">
        <v>4</v>
      </c>
    </row>
    <row r="21" spans="1:11" ht="27" customHeight="1">
      <c r="A21" s="9" t="s">
        <v>26</v>
      </c>
      <c r="B21" s="10" t="s">
        <v>20</v>
      </c>
      <c r="C21" s="22" t="s">
        <v>5</v>
      </c>
      <c r="D21" s="22" t="s">
        <v>103</v>
      </c>
      <c r="E21" s="22">
        <v>50.5</v>
      </c>
      <c r="F21" s="18">
        <f>E21*0.5</f>
        <v>25.25</v>
      </c>
      <c r="G21" s="22">
        <v>77.8</v>
      </c>
      <c r="H21" s="13">
        <v>79.4</v>
      </c>
      <c r="I21" s="13">
        <f t="shared" si="1"/>
        <v>39.7</v>
      </c>
      <c r="J21" s="13">
        <f>F21+I21</f>
        <v>64.95</v>
      </c>
      <c r="K21" s="1">
        <v>5</v>
      </c>
    </row>
    <row r="22" spans="1:11" ht="27" customHeight="1">
      <c r="A22" s="9" t="s">
        <v>27</v>
      </c>
      <c r="B22" s="10" t="s">
        <v>20</v>
      </c>
      <c r="C22" s="7" t="s">
        <v>87</v>
      </c>
      <c r="D22" s="7" t="s">
        <v>102</v>
      </c>
      <c r="E22" s="22">
        <v>48.2</v>
      </c>
      <c r="F22" s="23">
        <v>24.1</v>
      </c>
      <c r="G22" s="7">
        <v>84.8</v>
      </c>
      <c r="H22" s="13">
        <v>81.4</v>
      </c>
      <c r="I22" s="13">
        <f t="shared" si="1"/>
        <v>40.7</v>
      </c>
      <c r="J22" s="13">
        <f>F22+I22</f>
        <v>64.80000000000001</v>
      </c>
      <c r="K22" s="1">
        <v>6</v>
      </c>
    </row>
    <row r="23" spans="1:11" ht="27" customHeight="1">
      <c r="A23" s="9" t="s">
        <v>28</v>
      </c>
      <c r="B23" s="10" t="s">
        <v>20</v>
      </c>
      <c r="C23" s="7" t="s">
        <v>80</v>
      </c>
      <c r="D23" s="7" t="s">
        <v>102</v>
      </c>
      <c r="E23" s="22">
        <v>46.7</v>
      </c>
      <c r="F23" s="22">
        <v>23.4</v>
      </c>
      <c r="G23" s="22">
        <v>82.4</v>
      </c>
      <c r="H23" s="13">
        <v>81.6</v>
      </c>
      <c r="I23" s="13">
        <f t="shared" si="1"/>
        <v>40.8</v>
      </c>
      <c r="J23" s="13">
        <f>F23+I23</f>
        <v>64.19999999999999</v>
      </c>
      <c r="K23" s="1">
        <v>7</v>
      </c>
    </row>
    <row r="24" spans="1:11" ht="27" customHeight="1">
      <c r="A24" s="9" t="s">
        <v>29</v>
      </c>
      <c r="B24" s="31" t="s">
        <v>20</v>
      </c>
      <c r="C24" s="7" t="s">
        <v>119</v>
      </c>
      <c r="D24" s="7" t="s">
        <v>102</v>
      </c>
      <c r="E24" s="22">
        <v>50.6</v>
      </c>
      <c r="F24" s="13">
        <v>25.3</v>
      </c>
      <c r="G24" s="13">
        <v>80</v>
      </c>
      <c r="H24" s="13">
        <v>77.6</v>
      </c>
      <c r="I24" s="13">
        <f t="shared" si="1"/>
        <v>38.8</v>
      </c>
      <c r="J24" s="13">
        <f>F24+I24</f>
        <v>64.1</v>
      </c>
      <c r="K24" s="1">
        <v>8</v>
      </c>
    </row>
    <row r="25" spans="1:11" ht="27" customHeight="1">
      <c r="A25" s="9" t="s">
        <v>30</v>
      </c>
      <c r="B25" s="10" t="s">
        <v>20</v>
      </c>
      <c r="C25" s="7" t="s">
        <v>0</v>
      </c>
      <c r="D25" s="7" t="s">
        <v>102</v>
      </c>
      <c r="E25" s="22">
        <v>49.6</v>
      </c>
      <c r="F25" s="13">
        <v>24.8</v>
      </c>
      <c r="G25" s="13">
        <v>79.2</v>
      </c>
      <c r="H25" s="13">
        <v>78.4</v>
      </c>
      <c r="I25" s="13">
        <f t="shared" si="1"/>
        <v>39.2</v>
      </c>
      <c r="J25" s="13">
        <f>F25+I25</f>
        <v>64</v>
      </c>
      <c r="K25" s="1">
        <v>9</v>
      </c>
    </row>
    <row r="26" spans="1:11" ht="27" customHeight="1">
      <c r="A26" s="9" t="s">
        <v>31</v>
      </c>
      <c r="B26" s="10" t="s">
        <v>20</v>
      </c>
      <c r="C26" s="7" t="s">
        <v>8</v>
      </c>
      <c r="D26" s="7" t="s">
        <v>102</v>
      </c>
      <c r="E26" s="18">
        <v>50</v>
      </c>
      <c r="F26" s="18">
        <f>E26/2</f>
        <v>25</v>
      </c>
      <c r="G26" s="18">
        <v>78</v>
      </c>
      <c r="H26" s="13">
        <v>78</v>
      </c>
      <c r="I26" s="13">
        <f t="shared" si="1"/>
        <v>39</v>
      </c>
      <c r="J26" s="13">
        <f>F26+I26</f>
        <v>64</v>
      </c>
      <c r="K26" s="1">
        <v>9</v>
      </c>
    </row>
    <row r="27" spans="1:11" ht="27" customHeight="1">
      <c r="A27" s="9" t="s">
        <v>32</v>
      </c>
      <c r="B27" s="10" t="s">
        <v>20</v>
      </c>
      <c r="C27" s="14" t="s">
        <v>76</v>
      </c>
      <c r="D27" s="14" t="s">
        <v>102</v>
      </c>
      <c r="E27" s="33">
        <v>48.3</v>
      </c>
      <c r="F27" s="19">
        <f>E27*0.5</f>
        <v>24.15</v>
      </c>
      <c r="G27" s="13">
        <v>80</v>
      </c>
      <c r="H27" s="13">
        <v>78.4</v>
      </c>
      <c r="I27" s="13">
        <f t="shared" si="1"/>
        <v>39.2</v>
      </c>
      <c r="J27" s="13">
        <f>F27+I27</f>
        <v>63.35</v>
      </c>
      <c r="K27" s="1">
        <v>11</v>
      </c>
    </row>
    <row r="28" spans="1:11" ht="27" customHeight="1">
      <c r="A28" s="9" t="s">
        <v>29</v>
      </c>
      <c r="B28" s="31" t="s">
        <v>20</v>
      </c>
      <c r="C28" s="7" t="s">
        <v>120</v>
      </c>
      <c r="D28" s="7" t="s">
        <v>102</v>
      </c>
      <c r="E28" s="22">
        <v>48</v>
      </c>
      <c r="F28" s="13">
        <v>24</v>
      </c>
      <c r="G28" s="13">
        <v>79.6</v>
      </c>
      <c r="H28" s="13">
        <v>77.2</v>
      </c>
      <c r="I28" s="13">
        <f t="shared" si="1"/>
        <v>38.6</v>
      </c>
      <c r="J28" s="13">
        <f>F28+I28</f>
        <v>62.6</v>
      </c>
      <c r="K28" s="1">
        <v>12</v>
      </c>
    </row>
    <row r="29" spans="1:11" ht="27" customHeight="1">
      <c r="A29" s="9" t="s">
        <v>34</v>
      </c>
      <c r="B29" s="10" t="s">
        <v>20</v>
      </c>
      <c r="C29" s="22" t="s">
        <v>6</v>
      </c>
      <c r="D29" s="22" t="s">
        <v>102</v>
      </c>
      <c r="E29" s="22">
        <v>45.4</v>
      </c>
      <c r="F29" s="18">
        <f>E29*0.5</f>
        <v>22.7</v>
      </c>
      <c r="G29" s="22">
        <v>76.4</v>
      </c>
      <c r="H29" s="13">
        <v>77.9</v>
      </c>
      <c r="I29" s="13">
        <f t="shared" si="1"/>
        <v>38.95</v>
      </c>
      <c r="J29" s="13">
        <f>F29+I29</f>
        <v>61.650000000000006</v>
      </c>
      <c r="K29" s="1">
        <v>13</v>
      </c>
    </row>
    <row r="30" spans="1:11" ht="27" customHeight="1">
      <c r="A30" s="9" t="s">
        <v>25</v>
      </c>
      <c r="B30" s="10" t="s">
        <v>20</v>
      </c>
      <c r="C30" s="10" t="s">
        <v>117</v>
      </c>
      <c r="D30" s="10" t="s">
        <v>102</v>
      </c>
      <c r="E30" s="22">
        <v>39.3</v>
      </c>
      <c r="F30" s="22">
        <v>19.7</v>
      </c>
      <c r="G30" s="22">
        <v>81</v>
      </c>
      <c r="H30" s="13">
        <v>82.6</v>
      </c>
      <c r="I30" s="13">
        <f t="shared" si="1"/>
        <v>41.3</v>
      </c>
      <c r="J30" s="13">
        <f>F30+I30</f>
        <v>61</v>
      </c>
      <c r="K30" s="1">
        <v>14</v>
      </c>
    </row>
    <row r="31" spans="1:11" ht="27" customHeight="1">
      <c r="A31" s="9" t="s">
        <v>35</v>
      </c>
      <c r="B31" s="10" t="s">
        <v>20</v>
      </c>
      <c r="C31" s="6" t="s">
        <v>3</v>
      </c>
      <c r="D31" s="6" t="s">
        <v>103</v>
      </c>
      <c r="E31" s="26">
        <v>37.6</v>
      </c>
      <c r="F31" s="21">
        <v>18.8</v>
      </c>
      <c r="G31" s="5">
        <v>85.8</v>
      </c>
      <c r="H31" s="13">
        <v>81.5</v>
      </c>
      <c r="I31" s="13">
        <f t="shared" si="1"/>
        <v>40.75</v>
      </c>
      <c r="J31" s="13">
        <f>F31+I31</f>
        <v>59.55</v>
      </c>
      <c r="K31" s="1">
        <v>15</v>
      </c>
    </row>
    <row r="32" spans="1:11" ht="27" customHeight="1">
      <c r="A32" s="9" t="s">
        <v>36</v>
      </c>
      <c r="B32" s="10" t="s">
        <v>20</v>
      </c>
      <c r="C32" s="7" t="s">
        <v>121</v>
      </c>
      <c r="D32" s="7" t="s">
        <v>103</v>
      </c>
      <c r="E32" s="22">
        <v>36.6</v>
      </c>
      <c r="F32" s="13">
        <v>18.3</v>
      </c>
      <c r="G32" s="13">
        <v>83.2</v>
      </c>
      <c r="H32" s="13">
        <v>81.5</v>
      </c>
      <c r="I32" s="13">
        <f t="shared" si="1"/>
        <v>40.75</v>
      </c>
      <c r="J32" s="13">
        <f>F32+I32</f>
        <v>59.05</v>
      </c>
      <c r="K32" s="1">
        <v>16</v>
      </c>
    </row>
    <row r="33" spans="1:11" ht="27" customHeight="1">
      <c r="A33" s="9" t="s">
        <v>37</v>
      </c>
      <c r="B33" s="10" t="s">
        <v>20</v>
      </c>
      <c r="C33" s="7" t="s">
        <v>11</v>
      </c>
      <c r="D33" s="7" t="s">
        <v>102</v>
      </c>
      <c r="E33" s="18">
        <v>35.3</v>
      </c>
      <c r="F33" s="18">
        <f>E33/2</f>
        <v>17.65</v>
      </c>
      <c r="G33" s="18">
        <v>78.4</v>
      </c>
      <c r="H33" s="13">
        <v>80</v>
      </c>
      <c r="I33" s="13">
        <f t="shared" si="1"/>
        <v>40</v>
      </c>
      <c r="J33" s="13">
        <f>F33+I33</f>
        <v>57.65</v>
      </c>
      <c r="K33" s="1">
        <v>17</v>
      </c>
    </row>
    <row r="34" spans="1:11" ht="27" customHeight="1">
      <c r="A34" s="9" t="s">
        <v>36</v>
      </c>
      <c r="B34" s="10" t="s">
        <v>20</v>
      </c>
      <c r="C34" s="7" t="s">
        <v>122</v>
      </c>
      <c r="D34" s="7" t="s">
        <v>102</v>
      </c>
      <c r="E34" s="22">
        <v>39.4</v>
      </c>
      <c r="F34" s="13">
        <v>19.7</v>
      </c>
      <c r="G34" s="13">
        <v>74.4</v>
      </c>
      <c r="H34" s="13">
        <v>72.9</v>
      </c>
      <c r="I34" s="13">
        <f t="shared" si="1"/>
        <v>36.45</v>
      </c>
      <c r="J34" s="13">
        <f>F34+I34</f>
        <v>56.150000000000006</v>
      </c>
      <c r="K34" s="1">
        <v>18</v>
      </c>
    </row>
    <row r="35" spans="1:11" ht="27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27" customHeight="1">
      <c r="A36" s="9" t="s">
        <v>38</v>
      </c>
      <c r="B36" s="10" t="s">
        <v>39</v>
      </c>
      <c r="C36" s="7" t="s">
        <v>13</v>
      </c>
      <c r="D36" s="7" t="s">
        <v>103</v>
      </c>
      <c r="E36" s="22">
        <v>63</v>
      </c>
      <c r="F36" s="13">
        <f>E36/2</f>
        <v>31.5</v>
      </c>
      <c r="G36" s="7">
        <v>86.6</v>
      </c>
      <c r="H36" s="13">
        <v>87.5</v>
      </c>
      <c r="I36" s="13">
        <f t="shared" si="1"/>
        <v>43.75</v>
      </c>
      <c r="J36" s="13">
        <f>F36+I36</f>
        <v>75.25</v>
      </c>
      <c r="K36" s="1">
        <v>1</v>
      </c>
    </row>
    <row r="37" spans="1:11" ht="27" customHeight="1">
      <c r="A37" s="29" t="s">
        <v>40</v>
      </c>
      <c r="B37" s="29" t="s">
        <v>39</v>
      </c>
      <c r="C37" s="7" t="s">
        <v>118</v>
      </c>
      <c r="D37" s="7" t="s">
        <v>102</v>
      </c>
      <c r="E37" s="13">
        <v>63.7</v>
      </c>
      <c r="F37" s="13">
        <f>E37*0.5</f>
        <v>31.85</v>
      </c>
      <c r="G37" s="22">
        <v>82.6</v>
      </c>
      <c r="H37" s="13">
        <v>81.8</v>
      </c>
      <c r="I37" s="13">
        <f t="shared" si="1"/>
        <v>40.9</v>
      </c>
      <c r="J37" s="13">
        <f>F37+I37</f>
        <v>72.75</v>
      </c>
      <c r="K37" s="1">
        <v>2</v>
      </c>
    </row>
    <row r="38" spans="1:11" ht="27" customHeight="1">
      <c r="A38" s="9" t="s">
        <v>30</v>
      </c>
      <c r="B38" s="10" t="s">
        <v>39</v>
      </c>
      <c r="C38" s="7" t="s">
        <v>1</v>
      </c>
      <c r="D38" s="7" t="s">
        <v>102</v>
      </c>
      <c r="E38" s="22">
        <v>61.6</v>
      </c>
      <c r="F38" s="13">
        <v>30.8</v>
      </c>
      <c r="G38" s="13">
        <v>84.6</v>
      </c>
      <c r="H38" s="13">
        <v>83.8</v>
      </c>
      <c r="I38" s="13">
        <f t="shared" si="1"/>
        <v>41.9</v>
      </c>
      <c r="J38" s="13">
        <f>F38+I38</f>
        <v>72.7</v>
      </c>
      <c r="K38" s="1">
        <v>2</v>
      </c>
    </row>
    <row r="39" spans="1:11" ht="27" customHeight="1">
      <c r="A39" s="9" t="s">
        <v>41</v>
      </c>
      <c r="B39" s="10" t="s">
        <v>39</v>
      </c>
      <c r="C39" s="7" t="s">
        <v>79</v>
      </c>
      <c r="D39" s="7" t="s">
        <v>103</v>
      </c>
      <c r="E39" s="22">
        <v>60.2</v>
      </c>
      <c r="F39" s="22">
        <v>30.1</v>
      </c>
      <c r="G39" s="22">
        <v>87</v>
      </c>
      <c r="H39" s="13">
        <v>84.4</v>
      </c>
      <c r="I39" s="13">
        <f t="shared" si="1"/>
        <v>42.2</v>
      </c>
      <c r="J39" s="13">
        <f>F39+I39</f>
        <v>72.30000000000001</v>
      </c>
      <c r="K39" s="1">
        <v>4</v>
      </c>
    </row>
    <row r="40" spans="1:11" ht="27" customHeight="1">
      <c r="A40" s="9" t="s">
        <v>42</v>
      </c>
      <c r="B40" s="10" t="s">
        <v>39</v>
      </c>
      <c r="C40" s="7" t="s">
        <v>90</v>
      </c>
      <c r="D40" s="7" t="s">
        <v>103</v>
      </c>
      <c r="E40" s="22">
        <v>58.6</v>
      </c>
      <c r="F40" s="19">
        <v>29.3</v>
      </c>
      <c r="G40" s="7">
        <v>89.2</v>
      </c>
      <c r="H40" s="13">
        <v>85.6</v>
      </c>
      <c r="I40" s="13">
        <f t="shared" si="1"/>
        <v>42.8</v>
      </c>
      <c r="J40" s="13">
        <f>F40+I40</f>
        <v>72.1</v>
      </c>
      <c r="K40" s="1">
        <v>5</v>
      </c>
    </row>
    <row r="41" spans="1:11" ht="27" customHeight="1">
      <c r="A41" s="9" t="s">
        <v>43</v>
      </c>
      <c r="B41" s="10" t="s">
        <v>39</v>
      </c>
      <c r="C41" s="7" t="s">
        <v>66</v>
      </c>
      <c r="D41" s="7" t="s">
        <v>103</v>
      </c>
      <c r="E41" s="22">
        <v>58.3</v>
      </c>
      <c r="F41" s="13">
        <f>E41/2</f>
        <v>29.15</v>
      </c>
      <c r="G41" s="7">
        <v>81</v>
      </c>
      <c r="H41" s="13">
        <v>85.9</v>
      </c>
      <c r="I41" s="13">
        <f t="shared" si="1"/>
        <v>42.95</v>
      </c>
      <c r="J41" s="13">
        <f>F41+I41</f>
        <v>72.1</v>
      </c>
      <c r="K41" s="1">
        <v>5</v>
      </c>
    </row>
    <row r="42" spans="1:11" ht="27" customHeight="1">
      <c r="A42" s="9" t="s">
        <v>44</v>
      </c>
      <c r="B42" s="10" t="s">
        <v>39</v>
      </c>
      <c r="C42" s="7" t="s">
        <v>85</v>
      </c>
      <c r="D42" s="7" t="s">
        <v>103</v>
      </c>
      <c r="E42" s="13">
        <v>59.8</v>
      </c>
      <c r="F42" s="19">
        <f>E42/2</f>
        <v>29.9</v>
      </c>
      <c r="G42" s="19">
        <v>83.8</v>
      </c>
      <c r="H42" s="13">
        <v>83.8</v>
      </c>
      <c r="I42" s="13">
        <f t="shared" si="1"/>
        <v>41.9</v>
      </c>
      <c r="J42" s="13">
        <f>F42+I42</f>
        <v>71.8</v>
      </c>
      <c r="K42" s="1">
        <v>7</v>
      </c>
    </row>
    <row r="43" spans="1:11" ht="27" customHeight="1">
      <c r="A43" s="9" t="s">
        <v>45</v>
      </c>
      <c r="B43" s="10" t="s">
        <v>39</v>
      </c>
      <c r="C43" s="7" t="s">
        <v>68</v>
      </c>
      <c r="D43" s="7" t="s">
        <v>103</v>
      </c>
      <c r="E43" s="22">
        <v>61.2</v>
      </c>
      <c r="F43" s="13">
        <v>30.6</v>
      </c>
      <c r="G43" s="13">
        <v>80.8</v>
      </c>
      <c r="H43" s="13">
        <v>81.6</v>
      </c>
      <c r="I43" s="13">
        <f t="shared" si="1"/>
        <v>40.8</v>
      </c>
      <c r="J43" s="13">
        <f>F43+I43</f>
        <v>71.4</v>
      </c>
      <c r="K43" s="1">
        <v>8</v>
      </c>
    </row>
    <row r="44" spans="1:11" ht="27" customHeight="1">
      <c r="A44" s="9" t="s">
        <v>46</v>
      </c>
      <c r="B44" s="10" t="s">
        <v>39</v>
      </c>
      <c r="C44" s="7" t="s">
        <v>70</v>
      </c>
      <c r="D44" s="7" t="s">
        <v>102</v>
      </c>
      <c r="E44" s="22">
        <v>58.5</v>
      </c>
      <c r="F44" s="13">
        <v>29.25</v>
      </c>
      <c r="G44" s="13">
        <v>79.4</v>
      </c>
      <c r="H44" s="13">
        <v>84.2</v>
      </c>
      <c r="I44" s="13">
        <f t="shared" si="1"/>
        <v>42.1</v>
      </c>
      <c r="J44" s="13">
        <f>F44+I44</f>
        <v>71.35</v>
      </c>
      <c r="K44" s="1">
        <v>8</v>
      </c>
    </row>
    <row r="45" spans="1:11" ht="27" customHeight="1">
      <c r="A45" s="9" t="s">
        <v>24</v>
      </c>
      <c r="B45" s="10" t="s">
        <v>39</v>
      </c>
      <c r="C45" s="7" t="s">
        <v>73</v>
      </c>
      <c r="D45" s="7" t="s">
        <v>102</v>
      </c>
      <c r="E45" s="22">
        <v>59.5</v>
      </c>
      <c r="F45" s="13">
        <v>29.75</v>
      </c>
      <c r="G45" s="13">
        <v>81</v>
      </c>
      <c r="H45" s="13">
        <v>82.6</v>
      </c>
      <c r="I45" s="13">
        <f t="shared" si="1"/>
        <v>41.3</v>
      </c>
      <c r="J45" s="13">
        <f>F45+I45</f>
        <v>71.05</v>
      </c>
      <c r="K45" s="1">
        <v>10</v>
      </c>
    </row>
    <row r="46" spans="1:11" ht="27" customHeight="1">
      <c r="A46" s="8" t="s">
        <v>47</v>
      </c>
      <c r="B46" s="7" t="s">
        <v>39</v>
      </c>
      <c r="C46" s="7" t="s">
        <v>75</v>
      </c>
      <c r="D46" s="7" t="s">
        <v>102</v>
      </c>
      <c r="E46" s="22">
        <v>60.3</v>
      </c>
      <c r="F46" s="13">
        <f>E46*0.5</f>
        <v>30.15</v>
      </c>
      <c r="G46" s="22">
        <v>85.6</v>
      </c>
      <c r="H46" s="13">
        <v>81.3</v>
      </c>
      <c r="I46" s="13">
        <f t="shared" si="1"/>
        <v>40.65</v>
      </c>
      <c r="J46" s="13">
        <f>F46+I46</f>
        <v>70.8</v>
      </c>
      <c r="K46" s="1">
        <v>11</v>
      </c>
    </row>
    <row r="47" spans="1:11" ht="27" customHeight="1">
      <c r="A47" s="9" t="s">
        <v>36</v>
      </c>
      <c r="B47" s="10" t="s">
        <v>39</v>
      </c>
      <c r="C47" s="7" t="s">
        <v>123</v>
      </c>
      <c r="D47" s="7" t="s">
        <v>103</v>
      </c>
      <c r="E47" s="22">
        <v>61.6</v>
      </c>
      <c r="F47" s="13">
        <v>30.8</v>
      </c>
      <c r="G47" s="13">
        <v>81.4</v>
      </c>
      <c r="H47" s="13">
        <v>79.8</v>
      </c>
      <c r="I47" s="13">
        <f t="shared" si="1"/>
        <v>39.9</v>
      </c>
      <c r="J47" s="13">
        <f>F47+I47</f>
        <v>70.7</v>
      </c>
      <c r="K47" s="1">
        <v>12</v>
      </c>
    </row>
    <row r="48" spans="1:11" ht="27" customHeight="1">
      <c r="A48" s="9" t="s">
        <v>21</v>
      </c>
      <c r="B48" s="10" t="s">
        <v>39</v>
      </c>
      <c r="C48" s="7" t="s">
        <v>88</v>
      </c>
      <c r="D48" s="7" t="s">
        <v>103</v>
      </c>
      <c r="E48" s="22">
        <v>58.3</v>
      </c>
      <c r="F48" s="19">
        <v>29.2</v>
      </c>
      <c r="G48" s="7">
        <v>83.8</v>
      </c>
      <c r="H48" s="13">
        <v>82.1</v>
      </c>
      <c r="I48" s="13">
        <f t="shared" si="1"/>
        <v>41.05</v>
      </c>
      <c r="J48" s="13">
        <f>F48+I48</f>
        <v>70.25</v>
      </c>
      <c r="K48" s="1">
        <v>13</v>
      </c>
    </row>
    <row r="49" spans="1:11" ht="27" customHeight="1">
      <c r="A49" s="9" t="s">
        <v>31</v>
      </c>
      <c r="B49" s="10" t="s">
        <v>39</v>
      </c>
      <c r="C49" s="7" t="s">
        <v>9</v>
      </c>
      <c r="D49" s="7" t="s">
        <v>103</v>
      </c>
      <c r="E49" s="18">
        <v>60.4</v>
      </c>
      <c r="F49" s="13">
        <f>E49/2</f>
        <v>30.2</v>
      </c>
      <c r="G49" s="18">
        <v>80</v>
      </c>
      <c r="H49" s="13">
        <v>80</v>
      </c>
      <c r="I49" s="13">
        <f t="shared" si="1"/>
        <v>40</v>
      </c>
      <c r="J49" s="13">
        <f>F49+I49</f>
        <v>70.2</v>
      </c>
      <c r="K49" s="1">
        <v>14</v>
      </c>
    </row>
    <row r="50" spans="1:11" ht="27" customHeight="1">
      <c r="A50" s="9" t="s">
        <v>48</v>
      </c>
      <c r="B50" s="10" t="s">
        <v>39</v>
      </c>
      <c r="C50" s="7" t="s">
        <v>84</v>
      </c>
      <c r="D50" s="7" t="s">
        <v>102</v>
      </c>
      <c r="E50" s="22">
        <v>58.9</v>
      </c>
      <c r="F50" s="13">
        <f>SUM(E50*0.5)</f>
        <v>29.45</v>
      </c>
      <c r="G50" s="21">
        <v>84</v>
      </c>
      <c r="H50" s="13">
        <v>81.5</v>
      </c>
      <c r="I50" s="13">
        <f t="shared" si="1"/>
        <v>40.75</v>
      </c>
      <c r="J50" s="13">
        <f>F50+I50</f>
        <v>70.2</v>
      </c>
      <c r="K50" s="1">
        <v>14</v>
      </c>
    </row>
    <row r="51" spans="1:11" ht="27" customHeight="1">
      <c r="A51" s="9" t="s">
        <v>35</v>
      </c>
      <c r="B51" s="10" t="s">
        <v>39</v>
      </c>
      <c r="C51" s="6" t="s">
        <v>4</v>
      </c>
      <c r="D51" s="6" t="s">
        <v>103</v>
      </c>
      <c r="E51" s="26">
        <v>60.8</v>
      </c>
      <c r="F51" s="30">
        <v>30.4</v>
      </c>
      <c r="G51" s="5">
        <v>84.2</v>
      </c>
      <c r="H51" s="13">
        <v>79.1</v>
      </c>
      <c r="I51" s="13">
        <f t="shared" si="1"/>
        <v>39.55</v>
      </c>
      <c r="J51" s="13">
        <f>F51+I51</f>
        <v>69.94999999999999</v>
      </c>
      <c r="K51" s="1">
        <v>16</v>
      </c>
    </row>
    <row r="52" spans="1:11" ht="27" customHeight="1">
      <c r="A52" s="9" t="s">
        <v>49</v>
      </c>
      <c r="B52" s="10" t="s">
        <v>39</v>
      </c>
      <c r="C52" s="7" t="s">
        <v>86</v>
      </c>
      <c r="D52" s="7" t="s">
        <v>103</v>
      </c>
      <c r="E52" s="19">
        <v>57</v>
      </c>
      <c r="F52" s="19">
        <f>E52/2</f>
        <v>28.5</v>
      </c>
      <c r="G52" s="19">
        <v>83.6</v>
      </c>
      <c r="H52" s="13">
        <v>82.8</v>
      </c>
      <c r="I52" s="13">
        <f t="shared" si="1"/>
        <v>41.4</v>
      </c>
      <c r="J52" s="13">
        <f>F52+I52</f>
        <v>69.9</v>
      </c>
      <c r="K52" s="1">
        <v>17</v>
      </c>
    </row>
    <row r="53" spans="1:11" ht="27" customHeight="1">
      <c r="A53" s="9" t="s">
        <v>50</v>
      </c>
      <c r="B53" s="10" t="s">
        <v>39</v>
      </c>
      <c r="C53" s="14" t="s">
        <v>78</v>
      </c>
      <c r="D53" s="14" t="s">
        <v>103</v>
      </c>
      <c r="E53" s="33">
        <v>60.5</v>
      </c>
      <c r="F53" s="19">
        <f>E53*0.5</f>
        <v>30.25</v>
      </c>
      <c r="G53" s="13">
        <v>78.8</v>
      </c>
      <c r="H53" s="13">
        <v>78.8</v>
      </c>
      <c r="I53" s="13">
        <f t="shared" si="1"/>
        <v>39.4</v>
      </c>
      <c r="J53" s="13">
        <f>F53+I53</f>
        <v>69.65</v>
      </c>
      <c r="K53" s="1">
        <v>18</v>
      </c>
    </row>
    <row r="54" spans="1:11" ht="27" customHeight="1">
      <c r="A54" s="10" t="s">
        <v>18</v>
      </c>
      <c r="B54" s="10" t="s">
        <v>39</v>
      </c>
      <c r="C54" s="7" t="s">
        <v>64</v>
      </c>
      <c r="D54" s="7" t="s">
        <v>103</v>
      </c>
      <c r="E54" s="22">
        <v>58.5</v>
      </c>
      <c r="F54" s="13">
        <f>E54/2</f>
        <v>29.25</v>
      </c>
      <c r="G54" s="7">
        <v>79.6</v>
      </c>
      <c r="H54" s="13">
        <v>80.4</v>
      </c>
      <c r="I54" s="13">
        <f t="shared" si="1"/>
        <v>40.2</v>
      </c>
      <c r="J54" s="13">
        <f>F54+I54</f>
        <v>69.45</v>
      </c>
      <c r="K54" s="1">
        <v>19</v>
      </c>
    </row>
    <row r="55" spans="1:11" ht="27" customHeight="1">
      <c r="A55" s="11" t="s">
        <v>33</v>
      </c>
      <c r="B55" s="22" t="s">
        <v>39</v>
      </c>
      <c r="C55" s="22" t="s">
        <v>51</v>
      </c>
      <c r="D55" s="22" t="s">
        <v>102</v>
      </c>
      <c r="E55" s="22">
        <v>61.5</v>
      </c>
      <c r="F55" s="13">
        <f>E55*0.5</f>
        <v>30.75</v>
      </c>
      <c r="G55" s="22">
        <v>75.4</v>
      </c>
      <c r="H55" s="13">
        <v>76.9</v>
      </c>
      <c r="I55" s="13">
        <f t="shared" si="1"/>
        <v>38.45</v>
      </c>
      <c r="J55" s="13">
        <f>F55+I55</f>
        <v>69.2</v>
      </c>
      <c r="K55" s="1">
        <v>20</v>
      </c>
    </row>
    <row r="56" spans="1:11" ht="27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ht="27" customHeight="1">
      <c r="A57" s="8" t="s">
        <v>108</v>
      </c>
      <c r="B57" s="8" t="s">
        <v>52</v>
      </c>
      <c r="C57" s="7" t="s">
        <v>12</v>
      </c>
      <c r="D57" s="7" t="s">
        <v>103</v>
      </c>
      <c r="E57" s="18">
        <v>56.8</v>
      </c>
      <c r="F57" s="13">
        <f>E57/2</f>
        <v>28.4</v>
      </c>
      <c r="G57" s="18">
        <v>86.6</v>
      </c>
      <c r="H57" s="13">
        <v>88.3</v>
      </c>
      <c r="I57" s="13">
        <f aca="true" t="shared" si="2" ref="I57:I63">H57*0.5</f>
        <v>44.15</v>
      </c>
      <c r="J57" s="13">
        <f>F57+I57</f>
        <v>72.55</v>
      </c>
      <c r="K57" s="1">
        <v>1</v>
      </c>
    </row>
    <row r="58" spans="1:11" ht="27" customHeight="1">
      <c r="A58" s="8" t="s">
        <v>111</v>
      </c>
      <c r="B58" s="8" t="s">
        <v>52</v>
      </c>
      <c r="C58" s="7" t="s">
        <v>74</v>
      </c>
      <c r="D58" s="7" t="s">
        <v>102</v>
      </c>
      <c r="E58" s="22">
        <v>57.6</v>
      </c>
      <c r="F58" s="13">
        <f>E58*0.5</f>
        <v>28.8</v>
      </c>
      <c r="G58" s="22">
        <v>86.4</v>
      </c>
      <c r="H58" s="13">
        <v>82.1</v>
      </c>
      <c r="I58" s="13">
        <f t="shared" si="2"/>
        <v>41.05</v>
      </c>
      <c r="J58" s="13">
        <f>F58+I58</f>
        <v>69.85</v>
      </c>
      <c r="K58" s="1">
        <v>2</v>
      </c>
    </row>
    <row r="59" spans="1:11" ht="27" customHeight="1">
      <c r="A59" s="8" t="s">
        <v>53</v>
      </c>
      <c r="B59" s="8" t="s">
        <v>52</v>
      </c>
      <c r="C59" s="7" t="s">
        <v>2</v>
      </c>
      <c r="D59" s="7" t="s">
        <v>103</v>
      </c>
      <c r="E59" s="22">
        <v>55.1</v>
      </c>
      <c r="F59" s="13">
        <v>27.55</v>
      </c>
      <c r="G59" s="13">
        <v>82</v>
      </c>
      <c r="H59" s="13">
        <v>81.2</v>
      </c>
      <c r="I59" s="13">
        <f t="shared" si="2"/>
        <v>40.6</v>
      </c>
      <c r="J59" s="13">
        <f>F59+I59</f>
        <v>68.15</v>
      </c>
      <c r="K59" s="1">
        <v>3</v>
      </c>
    </row>
    <row r="60" spans="1:11" ht="27" customHeight="1">
      <c r="A60" s="8" t="s">
        <v>110</v>
      </c>
      <c r="B60" s="8" t="s">
        <v>52</v>
      </c>
      <c r="C60" s="7" t="s">
        <v>69</v>
      </c>
      <c r="D60" s="7" t="s">
        <v>103</v>
      </c>
      <c r="E60" s="22">
        <v>55.3</v>
      </c>
      <c r="F60" s="13">
        <v>27.65</v>
      </c>
      <c r="G60" s="13">
        <v>78</v>
      </c>
      <c r="H60" s="13">
        <v>79.6</v>
      </c>
      <c r="I60" s="13">
        <f>H60*0.5</f>
        <v>39.8</v>
      </c>
      <c r="J60" s="13">
        <f>F60+I60</f>
        <v>67.44999999999999</v>
      </c>
      <c r="K60" s="1">
        <v>4</v>
      </c>
    </row>
    <row r="61" spans="1:11" ht="27" customHeight="1">
      <c r="A61" s="8" t="s">
        <v>54</v>
      </c>
      <c r="B61" s="8" t="s">
        <v>52</v>
      </c>
      <c r="C61" s="7" t="s">
        <v>67</v>
      </c>
      <c r="D61" s="7" t="s">
        <v>103</v>
      </c>
      <c r="E61" s="22">
        <v>56.2</v>
      </c>
      <c r="F61" s="13">
        <f>E61/2</f>
        <v>28.1</v>
      </c>
      <c r="G61" s="7">
        <v>73.6</v>
      </c>
      <c r="H61" s="13">
        <v>75.8</v>
      </c>
      <c r="I61" s="13">
        <f t="shared" si="2"/>
        <v>37.9</v>
      </c>
      <c r="J61" s="13">
        <f>F61+I61</f>
        <v>66</v>
      </c>
      <c r="K61" s="1">
        <v>5</v>
      </c>
    </row>
    <row r="62" spans="1:11" ht="27" customHeight="1">
      <c r="A62" s="8" t="s">
        <v>114</v>
      </c>
      <c r="B62" s="8" t="s">
        <v>52</v>
      </c>
      <c r="C62" s="7" t="s">
        <v>92</v>
      </c>
      <c r="D62" s="7" t="s">
        <v>103</v>
      </c>
      <c r="E62" s="7">
        <v>53.1</v>
      </c>
      <c r="F62" s="13">
        <v>26.55</v>
      </c>
      <c r="G62" s="7">
        <v>79.6</v>
      </c>
      <c r="H62" s="13">
        <v>78.8</v>
      </c>
      <c r="I62" s="13">
        <f t="shared" si="2"/>
        <v>39.4</v>
      </c>
      <c r="J62" s="13">
        <f>F62+I62</f>
        <v>65.95</v>
      </c>
      <c r="K62" s="1">
        <v>5</v>
      </c>
    </row>
    <row r="63" spans="1:11" ht="27" customHeight="1">
      <c r="A63" s="8" t="s">
        <v>55</v>
      </c>
      <c r="B63" s="8" t="s">
        <v>52</v>
      </c>
      <c r="C63" s="7" t="s">
        <v>10</v>
      </c>
      <c r="D63" s="7" t="s">
        <v>102</v>
      </c>
      <c r="E63" s="18">
        <v>53.4</v>
      </c>
      <c r="F63" s="13">
        <f>E63/2</f>
        <v>26.7</v>
      </c>
      <c r="G63" s="18">
        <v>68.6</v>
      </c>
      <c r="H63" s="13">
        <v>68.6</v>
      </c>
      <c r="I63" s="13">
        <f t="shared" si="2"/>
        <v>34.3</v>
      </c>
      <c r="J63" s="13">
        <f>F63+I63</f>
        <v>61</v>
      </c>
      <c r="K63" s="1">
        <v>7</v>
      </c>
    </row>
    <row r="64" spans="1:11" ht="27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27" customHeight="1">
      <c r="A65" s="11" t="s">
        <v>56</v>
      </c>
      <c r="B65" s="22" t="s">
        <v>57</v>
      </c>
      <c r="C65" s="22" t="s">
        <v>58</v>
      </c>
      <c r="D65" s="22" t="s">
        <v>102</v>
      </c>
      <c r="E65" s="22">
        <v>52.4</v>
      </c>
      <c r="F65" s="13">
        <f>E65*0.5</f>
        <v>26.2</v>
      </c>
      <c r="G65" s="22">
        <v>78</v>
      </c>
      <c r="H65" s="13">
        <v>79.6</v>
      </c>
      <c r="I65" s="13">
        <f aca="true" t="shared" si="3" ref="I65:I71">H65*0.5</f>
        <v>39.8</v>
      </c>
      <c r="J65" s="13">
        <f>F65+I65</f>
        <v>66</v>
      </c>
      <c r="K65" s="1">
        <v>1</v>
      </c>
    </row>
    <row r="66" spans="1:11" ht="27" customHeight="1">
      <c r="A66" s="9" t="s">
        <v>59</v>
      </c>
      <c r="B66" s="10" t="s">
        <v>57</v>
      </c>
      <c r="C66" s="7" t="s">
        <v>71</v>
      </c>
      <c r="D66" s="7" t="s">
        <v>102</v>
      </c>
      <c r="E66" s="22">
        <v>50.7</v>
      </c>
      <c r="F66" s="13">
        <v>25.35</v>
      </c>
      <c r="G66" s="13">
        <v>76.2</v>
      </c>
      <c r="H66" s="13">
        <v>80.8</v>
      </c>
      <c r="I66" s="13">
        <f t="shared" si="3"/>
        <v>40.4</v>
      </c>
      <c r="J66" s="13">
        <f>F66+I66</f>
        <v>65.75</v>
      </c>
      <c r="K66" s="1">
        <v>2</v>
      </c>
    </row>
    <row r="67" spans="1:11" ht="27" customHeight="1">
      <c r="A67" s="9" t="s">
        <v>60</v>
      </c>
      <c r="B67" s="10" t="s">
        <v>57</v>
      </c>
      <c r="C67" s="7" t="s">
        <v>89</v>
      </c>
      <c r="D67" s="7" t="s">
        <v>102</v>
      </c>
      <c r="E67" s="22">
        <v>48.8</v>
      </c>
      <c r="F67" s="19">
        <v>24.4</v>
      </c>
      <c r="G67" s="7">
        <v>81.8</v>
      </c>
      <c r="H67" s="13">
        <v>80.2</v>
      </c>
      <c r="I67" s="13">
        <f t="shared" si="3"/>
        <v>40.1</v>
      </c>
      <c r="J67" s="13">
        <f>F67+I67</f>
        <v>64.5</v>
      </c>
      <c r="K67" s="1">
        <v>3</v>
      </c>
    </row>
    <row r="68" spans="1:11" ht="27" customHeight="1">
      <c r="A68" s="10" t="s">
        <v>109</v>
      </c>
      <c r="B68" s="10" t="s">
        <v>57</v>
      </c>
      <c r="C68" s="7" t="s">
        <v>65</v>
      </c>
      <c r="D68" s="7" t="s">
        <v>103</v>
      </c>
      <c r="E68" s="22">
        <v>50.1</v>
      </c>
      <c r="F68" s="13">
        <f>E68/2</f>
        <v>25.05</v>
      </c>
      <c r="G68" s="7">
        <v>76.4</v>
      </c>
      <c r="H68" s="13">
        <v>78.7</v>
      </c>
      <c r="I68" s="13">
        <f t="shared" si="3"/>
        <v>39.35</v>
      </c>
      <c r="J68" s="13">
        <f>F68+I68</f>
        <v>64.4</v>
      </c>
      <c r="K68" s="1">
        <v>4</v>
      </c>
    </row>
    <row r="69" spans="1:11" ht="27" customHeight="1">
      <c r="A69" s="9" t="s">
        <v>61</v>
      </c>
      <c r="B69" s="10" t="s">
        <v>57</v>
      </c>
      <c r="C69" s="22" t="s">
        <v>7</v>
      </c>
      <c r="D69" s="22" t="s">
        <v>103</v>
      </c>
      <c r="E69" s="22">
        <v>50.2</v>
      </c>
      <c r="F69" s="13">
        <f>E69*0.5</f>
        <v>25.1</v>
      </c>
      <c r="G69" s="22">
        <v>76.6</v>
      </c>
      <c r="H69" s="13">
        <v>78.1</v>
      </c>
      <c r="I69" s="13">
        <f t="shared" si="3"/>
        <v>39.05</v>
      </c>
      <c r="J69" s="13">
        <f>F69+I69</f>
        <v>64.15</v>
      </c>
      <c r="K69" s="1">
        <v>5</v>
      </c>
    </row>
    <row r="70" spans="1:11" ht="27" customHeight="1">
      <c r="A70" s="9" t="s">
        <v>62</v>
      </c>
      <c r="B70" s="10" t="s">
        <v>57</v>
      </c>
      <c r="C70" s="25" t="s">
        <v>91</v>
      </c>
      <c r="D70" s="25" t="s">
        <v>102</v>
      </c>
      <c r="E70" s="24">
        <v>42.4</v>
      </c>
      <c r="F70" s="13">
        <f>ROUND(E70*0.5,1)</f>
        <v>21.2</v>
      </c>
      <c r="G70" s="7">
        <v>78.6</v>
      </c>
      <c r="H70" s="13">
        <v>81</v>
      </c>
      <c r="I70" s="13">
        <f t="shared" si="3"/>
        <v>40.5</v>
      </c>
      <c r="J70" s="13">
        <f>F70+I70</f>
        <v>61.7</v>
      </c>
      <c r="K70" s="1">
        <v>6</v>
      </c>
    </row>
    <row r="71" spans="1:11" ht="27" customHeight="1">
      <c r="A71" s="9" t="s">
        <v>63</v>
      </c>
      <c r="B71" s="10" t="s">
        <v>57</v>
      </c>
      <c r="C71" s="14" t="s">
        <v>77</v>
      </c>
      <c r="D71" s="14" t="s">
        <v>102</v>
      </c>
      <c r="E71" s="33">
        <v>41.8</v>
      </c>
      <c r="F71" s="19">
        <f>E71*0.5</f>
        <v>20.9</v>
      </c>
      <c r="G71" s="13">
        <v>74.8</v>
      </c>
      <c r="H71" s="13">
        <v>73.3</v>
      </c>
      <c r="I71" s="13">
        <f t="shared" si="3"/>
        <v>36.65</v>
      </c>
      <c r="J71" s="13">
        <f>F71+I71</f>
        <v>57.55</v>
      </c>
      <c r="K71" s="1">
        <v>7</v>
      </c>
    </row>
  </sheetData>
  <mergeCells count="12">
    <mergeCell ref="A16:K16"/>
    <mergeCell ref="A35:K35"/>
    <mergeCell ref="A56:K56"/>
    <mergeCell ref="A64:K64"/>
    <mergeCell ref="A3:B4"/>
    <mergeCell ref="A2:K2"/>
    <mergeCell ref="E3:F3"/>
    <mergeCell ref="G3:I3"/>
    <mergeCell ref="C3:C4"/>
    <mergeCell ref="D3:D4"/>
    <mergeCell ref="J3:J4"/>
    <mergeCell ref="K3:K4"/>
  </mergeCells>
  <printOptions/>
  <pageMargins left="0.5506944444444445" right="0.3541666666666667" top="0.9840277777777777" bottom="0.9840277777777777" header="0.5111111111111111" footer="0.5111111111111111"/>
  <pageSetup horizontalDpi="600" verticalDpi="600" orientation="portrait" paperSize="9" r:id="rId1"/>
  <headerFooter alignWithMargins="0">
    <oddFooter>&amp;C第 &amp;P 页</oddFooter>
  </headerFooter>
  <ignoredErrors>
    <ignoredError sqref="F8 F53:F54 F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2013-11-12T07:49:16Z</cp:lastPrinted>
  <dcterms:created xsi:type="dcterms:W3CDTF">1996-12-17T01:32:42Z</dcterms:created>
  <dcterms:modified xsi:type="dcterms:W3CDTF">2013-11-12T08:16:38Z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