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综合成绩 (排序后)" sheetId="7" r:id="rId1"/>
  </sheets>
  <definedNames>
    <definedName name="_xlnm._FilterDatabase" localSheetId="0" hidden="1">'综合成绩 (排序后)'!$A$2:$L$101</definedName>
    <definedName name="_xlnm.Print_Titles" localSheetId="0">'综合成绩 (排序后)'!$2:$2</definedName>
    <definedName name="_xlnm.Print_Area" localSheetId="0">'综合成绩 (排序后)'!$A$1:$M$101</definedName>
  </definedNames>
  <calcPr calcId="144525"/>
</workbook>
</file>

<file path=xl/sharedStrings.xml><?xml version="1.0" encoding="utf-8"?>
<sst xmlns="http://schemas.openxmlformats.org/spreadsheetml/2006/main" count="535" uniqueCount="288">
  <si>
    <t>邵阳市2021年高校毕业生“三支一扶”招募成绩及入围体检人员名单</t>
  </si>
  <si>
    <t>身份证号</t>
  </si>
  <si>
    <t>姓名</t>
  </si>
  <si>
    <t>准考证号</t>
  </si>
  <si>
    <t>笔试成绩</t>
  </si>
  <si>
    <t>笔试折合
60%的成绩</t>
  </si>
  <si>
    <t>面试成绩</t>
  </si>
  <si>
    <t>面试折合
40%的成绩</t>
  </si>
  <si>
    <t>综合成绩</t>
  </si>
  <si>
    <t>排名</t>
  </si>
  <si>
    <t>缺考1/违纪2</t>
  </si>
  <si>
    <t>岗位名称</t>
  </si>
  <si>
    <t>是否入
围体检</t>
  </si>
  <si>
    <t>430526199606060027</t>
  </si>
  <si>
    <t>刘鑫妮</t>
  </si>
  <si>
    <t>11050705330</t>
  </si>
  <si>
    <t>北塔区</t>
  </si>
  <si>
    <t>支医</t>
  </si>
  <si>
    <t>是</t>
  </si>
  <si>
    <t>430524199810124830</t>
  </si>
  <si>
    <t>陈宇</t>
  </si>
  <si>
    <t>11050701130</t>
  </si>
  <si>
    <t>支农</t>
  </si>
  <si>
    <t>430521199704031682</t>
  </si>
  <si>
    <t>刘芳</t>
  </si>
  <si>
    <t>11050701315</t>
  </si>
  <si>
    <t>430503199808055512</t>
  </si>
  <si>
    <t>彭睿智</t>
  </si>
  <si>
    <t>11050703917</t>
  </si>
  <si>
    <t>否</t>
  </si>
  <si>
    <t>430521199711033555</t>
  </si>
  <si>
    <t>周彬</t>
  </si>
  <si>
    <t>11050702725</t>
  </si>
  <si>
    <t>430523199808236618</t>
  </si>
  <si>
    <t>刘磊</t>
  </si>
  <si>
    <t>11050700816</t>
  </si>
  <si>
    <t>双清区</t>
  </si>
  <si>
    <t>430523199801088835</t>
  </si>
  <si>
    <t>杨虎</t>
  </si>
  <si>
    <t>11050702223</t>
  </si>
  <si>
    <t>430522199801174884</t>
  </si>
  <si>
    <t>谢晓玉</t>
  </si>
  <si>
    <t>11050703018</t>
  </si>
  <si>
    <t>430502199506130015</t>
  </si>
  <si>
    <t>吕城</t>
  </si>
  <si>
    <t>11050700912</t>
  </si>
  <si>
    <t>缺考</t>
  </si>
  <si>
    <t>430522199808103878</t>
  </si>
  <si>
    <t>李典胜</t>
  </si>
  <si>
    <t>11050700614</t>
  </si>
  <si>
    <t>43052519960927354X</t>
  </si>
  <si>
    <t>王颖</t>
  </si>
  <si>
    <t>11050705111</t>
  </si>
  <si>
    <t>430527199702270012</t>
  </si>
  <si>
    <t>徐浩凇</t>
  </si>
  <si>
    <t>11050702727</t>
  </si>
  <si>
    <t>城步县</t>
  </si>
  <si>
    <t>430524199510140353</t>
  </si>
  <si>
    <t>钱鑫</t>
  </si>
  <si>
    <t>11050702924</t>
  </si>
  <si>
    <t>430521199905062362</t>
  </si>
  <si>
    <t>唐倩芸</t>
  </si>
  <si>
    <t>11050704712</t>
  </si>
  <si>
    <t>绥宁县</t>
  </si>
  <si>
    <t>43052719990806752X</t>
  </si>
  <si>
    <t>彭璐</t>
  </si>
  <si>
    <t>11050702327</t>
  </si>
  <si>
    <t>430511200102162020</t>
  </si>
  <si>
    <t>陈烨</t>
  </si>
  <si>
    <t>11050705209</t>
  </si>
  <si>
    <t>430523199910165860</t>
  </si>
  <si>
    <t>范兵林</t>
  </si>
  <si>
    <t>11050701418</t>
  </si>
  <si>
    <t>430527199909070042</t>
  </si>
  <si>
    <t>陈晗予</t>
  </si>
  <si>
    <t>11050704026</t>
  </si>
  <si>
    <t>支教</t>
  </si>
  <si>
    <t>430527199805198746</t>
  </si>
  <si>
    <t>李姗珊</t>
  </si>
  <si>
    <t>11050700328</t>
  </si>
  <si>
    <t>430581199809286768</t>
  </si>
  <si>
    <t>马玉婷</t>
  </si>
  <si>
    <t>11050703029</t>
  </si>
  <si>
    <t>洞口县</t>
  </si>
  <si>
    <t>430522200101280040</t>
  </si>
  <si>
    <t>朱城姚</t>
  </si>
  <si>
    <t>11050702903</t>
  </si>
  <si>
    <t>430502200005072019</t>
  </si>
  <si>
    <t>谢磊</t>
  </si>
  <si>
    <t>11050703716</t>
  </si>
  <si>
    <t>43052319991222211X</t>
  </si>
  <si>
    <t>王景文</t>
  </si>
  <si>
    <t>11050702912</t>
  </si>
  <si>
    <t>430523199806085860</t>
  </si>
  <si>
    <t>邓琪</t>
  </si>
  <si>
    <t>11050705124</t>
  </si>
  <si>
    <t>430581199708160808</t>
  </si>
  <si>
    <t>杨雯琳</t>
  </si>
  <si>
    <t>11050702622</t>
  </si>
  <si>
    <t>430525199809016150</t>
  </si>
  <si>
    <t>王源广</t>
  </si>
  <si>
    <t>11050703625</t>
  </si>
  <si>
    <t>430525199411171724</t>
  </si>
  <si>
    <t>肖喜铃</t>
  </si>
  <si>
    <t>11050700103</t>
  </si>
  <si>
    <t>430581199901153124</t>
  </si>
  <si>
    <t>匡蒙</t>
  </si>
  <si>
    <t>11050702728</t>
  </si>
  <si>
    <t>430581200006125544</t>
  </si>
  <si>
    <t>胡冰清</t>
  </si>
  <si>
    <t>11050701014</t>
  </si>
  <si>
    <t>43052520001001052X</t>
  </si>
  <si>
    <t>唐莹</t>
  </si>
  <si>
    <t>11050705423</t>
  </si>
  <si>
    <t>430525199701137428</t>
  </si>
  <si>
    <t>曾园丽</t>
  </si>
  <si>
    <t>11050702610</t>
  </si>
  <si>
    <t>430527199906015443</t>
  </si>
  <si>
    <t>彭玉婷</t>
  </si>
  <si>
    <t>11050704327</t>
  </si>
  <si>
    <t>430527199801020043</t>
  </si>
  <si>
    <t>刘蔚</t>
  </si>
  <si>
    <t>11050701428</t>
  </si>
  <si>
    <t>430525199807070065</t>
  </si>
  <si>
    <t>向莎莎</t>
  </si>
  <si>
    <t>11050703724</t>
  </si>
  <si>
    <t>430527199712064220</t>
  </si>
  <si>
    <t>严美琳</t>
  </si>
  <si>
    <t>11050703411</t>
  </si>
  <si>
    <t>430521199805124976</t>
  </si>
  <si>
    <t>李卓</t>
  </si>
  <si>
    <t>11050701026</t>
  </si>
  <si>
    <t>430529200002110024</t>
  </si>
  <si>
    <t>饶敏</t>
  </si>
  <si>
    <t>11050702628</t>
  </si>
  <si>
    <t>430525199802144520</t>
  </si>
  <si>
    <t>刘晶</t>
  </si>
  <si>
    <t>11050705020</t>
  </si>
  <si>
    <t>430581199604224846</t>
  </si>
  <si>
    <t>刘萍</t>
  </si>
  <si>
    <t>11050701120</t>
  </si>
  <si>
    <t>430525200010188520</t>
  </si>
  <si>
    <t>陈攀</t>
  </si>
  <si>
    <t>11050701829</t>
  </si>
  <si>
    <t>430521199801083927</t>
  </si>
  <si>
    <t>李芸芸</t>
  </si>
  <si>
    <t>11050700415</t>
  </si>
  <si>
    <t>430523199905090040</t>
  </si>
  <si>
    <t>邓傅星</t>
  </si>
  <si>
    <t>11050702109</t>
  </si>
  <si>
    <t>43052219990128006X</t>
  </si>
  <si>
    <t>何瑶瑶</t>
  </si>
  <si>
    <t>11050701108</t>
  </si>
  <si>
    <t>430527199610285129</t>
  </si>
  <si>
    <t>伍妍</t>
  </si>
  <si>
    <t>11050703909</t>
  </si>
  <si>
    <t>430581200010257523</t>
  </si>
  <si>
    <t>黄盼</t>
  </si>
  <si>
    <t>11050704027</t>
  </si>
  <si>
    <t>430525200003249321</t>
  </si>
  <si>
    <t>李璐</t>
  </si>
  <si>
    <t>11050700506</t>
  </si>
  <si>
    <t>43058119930111552X</t>
  </si>
  <si>
    <t>李春芳</t>
  </si>
  <si>
    <t>11050701305</t>
  </si>
  <si>
    <t>430581199908137522</t>
  </si>
  <si>
    <t>陈仪惠</t>
  </si>
  <si>
    <t>11050704708</t>
  </si>
  <si>
    <t>430525199905093527</t>
  </si>
  <si>
    <t>王雨虹</t>
  </si>
  <si>
    <t>11050705008</t>
  </si>
  <si>
    <t>430522200203136584</t>
  </si>
  <si>
    <t>李海芳</t>
  </si>
  <si>
    <t>11050700117</t>
  </si>
  <si>
    <t>43052420000713244X</t>
  </si>
  <si>
    <t>赵晗</t>
  </si>
  <si>
    <t>11050701708</t>
  </si>
  <si>
    <t>隆回县</t>
  </si>
  <si>
    <t>支医2</t>
  </si>
  <si>
    <t>430524199808070327</t>
  </si>
  <si>
    <t>钱珍艳</t>
  </si>
  <si>
    <t>11050701518</t>
  </si>
  <si>
    <t>430524199612207766</t>
  </si>
  <si>
    <t>肖玉</t>
  </si>
  <si>
    <t>11050703315</t>
  </si>
  <si>
    <t>支医1</t>
  </si>
  <si>
    <t>430524200010060061</t>
  </si>
  <si>
    <t>陈沛哲</t>
  </si>
  <si>
    <t>11050705302</t>
  </si>
  <si>
    <t>430524199810018261</t>
  </si>
  <si>
    <t>范菊花</t>
  </si>
  <si>
    <t>11050704005</t>
  </si>
  <si>
    <t>43052819970905022X</t>
  </si>
  <si>
    <t>邓茜</t>
  </si>
  <si>
    <t>11050704321</t>
  </si>
  <si>
    <t>430522199609085873</t>
  </si>
  <si>
    <t>孙良</t>
  </si>
  <si>
    <t>11050700810</t>
  </si>
  <si>
    <t>430503199610053028</t>
  </si>
  <si>
    <t>王紫烟</t>
  </si>
  <si>
    <t>11050701126</t>
  </si>
  <si>
    <t>430511199808298047</t>
  </si>
  <si>
    <t>王芷萱</t>
  </si>
  <si>
    <t>11050700401</t>
  </si>
  <si>
    <t>430581200110117528</t>
  </si>
  <si>
    <t>龙珍</t>
  </si>
  <si>
    <t>11050703612</t>
  </si>
  <si>
    <t>430524199901043665</t>
  </si>
  <si>
    <t>彭芳</t>
  </si>
  <si>
    <t>11050703803</t>
  </si>
  <si>
    <t>430523199903168043</t>
  </si>
  <si>
    <t>汪玉丹</t>
  </si>
  <si>
    <t>11050700311</t>
  </si>
  <si>
    <t>430524199612020045</t>
  </si>
  <si>
    <t>陈昕</t>
  </si>
  <si>
    <t>11050703320</t>
  </si>
  <si>
    <t>430524199901160028</t>
  </si>
  <si>
    <t>郭珍</t>
  </si>
  <si>
    <t>11050704304</t>
  </si>
  <si>
    <t>430522199809133892</t>
  </si>
  <si>
    <t>石洁</t>
  </si>
  <si>
    <t>11050704030</t>
  </si>
  <si>
    <t>新邵县</t>
  </si>
  <si>
    <t>430529199602156274</t>
  </si>
  <si>
    <t>杨巍</t>
  </si>
  <si>
    <t>11050704529</t>
  </si>
  <si>
    <t>43058119990525052X</t>
  </si>
  <si>
    <t>王源芳</t>
  </si>
  <si>
    <t>11050702629</t>
  </si>
  <si>
    <t>430522199708177810</t>
  </si>
  <si>
    <t>杨帅</t>
  </si>
  <si>
    <t>11050705119</t>
  </si>
  <si>
    <t>430522199807299063</t>
  </si>
  <si>
    <t>李海雁</t>
  </si>
  <si>
    <t>11050700524</t>
  </si>
  <si>
    <t>430523199908057641</t>
  </si>
  <si>
    <t>曾孜莹</t>
  </si>
  <si>
    <t>11050705016</t>
  </si>
  <si>
    <t>430502199810241027</t>
  </si>
  <si>
    <t>朱俭纯</t>
  </si>
  <si>
    <t>11050700220</t>
  </si>
  <si>
    <t>430523200101142111</t>
  </si>
  <si>
    <t>田海兵</t>
  </si>
  <si>
    <t>11050705313</t>
  </si>
  <si>
    <t>43052220010426656X</t>
  </si>
  <si>
    <t>孙喜凤</t>
  </si>
  <si>
    <t>11050702316</t>
  </si>
  <si>
    <t>430522200101255865</t>
  </si>
  <si>
    <t>陈雪萍</t>
  </si>
  <si>
    <t>11050703511</t>
  </si>
  <si>
    <t>430522199903162665</t>
  </si>
  <si>
    <t>李三叶</t>
  </si>
  <si>
    <t>11050704429</t>
  </si>
  <si>
    <t>43052220000721782X</t>
  </si>
  <si>
    <t>刘诗琦</t>
  </si>
  <si>
    <t>11050702012</t>
  </si>
  <si>
    <t>430527199710184237</t>
  </si>
  <si>
    <t>唐恺</t>
  </si>
  <si>
    <t>11050700216</t>
  </si>
  <si>
    <t>邵东市</t>
  </si>
  <si>
    <t>乡村振兴</t>
  </si>
  <si>
    <t>430525199909253540</t>
  </si>
  <si>
    <t>林钰霞</t>
  </si>
  <si>
    <t>11050705225</t>
  </si>
  <si>
    <t>430525199711050035</t>
  </si>
  <si>
    <t>唐斌</t>
  </si>
  <si>
    <t>11050700302</t>
  </si>
  <si>
    <t>430521199910290028</t>
  </si>
  <si>
    <t>魏晨璐</t>
  </si>
  <si>
    <t>11050702827</t>
  </si>
  <si>
    <t>430525199810030048</t>
  </si>
  <si>
    <t>杨曼婷</t>
  </si>
  <si>
    <t>11050704505</t>
  </si>
  <si>
    <t>430529200010090027</t>
  </si>
  <si>
    <t>周婧</t>
  </si>
  <si>
    <t>11050701615</t>
  </si>
  <si>
    <t>430521200011180269</t>
  </si>
  <si>
    <t>李霞</t>
  </si>
  <si>
    <t>11050700627</t>
  </si>
  <si>
    <t>430521199907029662</t>
  </si>
  <si>
    <t>徐嫣霈</t>
  </si>
  <si>
    <t>11050701906</t>
  </si>
  <si>
    <t>430525199706133530</t>
  </si>
  <si>
    <t>林禹豪</t>
  </si>
  <si>
    <t>11050703930</t>
  </si>
  <si>
    <t>430502199511285513</t>
  </si>
  <si>
    <t>宁嘉</t>
  </si>
  <si>
    <t>11050705218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</si>
</sst>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2" borderId="4" applyNumberFormat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vertical="center"/>
    </xf>
    <xf numFmtId="1" fontId="0" fillId="0" borderId="2" xfId="0" applyNumberFormat="1" applyFont="1" applyFill="1" applyBorder="1" applyAlignment="1">
      <alignment horizontal="right" vertical="center"/>
    </xf>
    <xf numFmtId="1" fontId="0" fillId="0" borderId="3" xfId="0" applyNumberFormat="1" applyFont="1" applyFill="1" applyBorder="1" applyAlignment="1">
      <alignment horizontal="left" vertical="center"/>
    </xf>
    <xf numFmtId="1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1"/>
  <sheetViews>
    <sheetView tabSelected="1" topLeftCell="A77" workbookViewId="0">
      <selection activeCell="O6" sqref="O6"/>
    </sheetView>
  </sheetViews>
  <sheetFormatPr defaultColWidth="9" defaultRowHeight="13.5"/>
  <cols>
    <col min="1" max="1" width="21.3" style="3" customWidth="1"/>
    <col min="2" max="2" width="10.2166666666667" style="3" customWidth="1"/>
    <col min="3" max="3" width="14.75" style="3" customWidth="1"/>
    <col min="4" max="4" width="9.66666666666667" customWidth="1"/>
    <col min="5" max="7" width="11.7333333333333" customWidth="1"/>
    <col min="8" max="8" width="9.125" customWidth="1"/>
    <col min="9" max="9" width="6.51666666666667" style="3" customWidth="1"/>
    <col min="10" max="10" width="12.375" hidden="1" customWidth="1"/>
    <col min="11" max="11" width="7.5" style="3" customWidth="1"/>
    <col min="12" max="12" width="9.01666666666667" style="3" customWidth="1"/>
    <col min="13" max="13" width="7.49166666666667" style="3" customWidth="1"/>
  </cols>
  <sheetData>
    <row r="1" ht="39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31" customHeight="1" spans="1:13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5" t="s">
        <v>9</v>
      </c>
      <c r="J2" s="5" t="s">
        <v>10</v>
      </c>
      <c r="K2" s="10" t="s">
        <v>11</v>
      </c>
      <c r="L2" s="11"/>
      <c r="M2" s="12" t="s">
        <v>12</v>
      </c>
    </row>
    <row r="3" s="2" customFormat="1" ht="22" customHeight="1" spans="1:13">
      <c r="A3" s="8" t="s">
        <v>13</v>
      </c>
      <c r="B3" s="8" t="s">
        <v>14</v>
      </c>
      <c r="C3" s="8" t="s">
        <v>15</v>
      </c>
      <c r="D3" s="9">
        <v>58</v>
      </c>
      <c r="E3" s="9">
        <f>D3*0.6</f>
        <v>34.8</v>
      </c>
      <c r="F3" s="9">
        <v>80.88</v>
      </c>
      <c r="G3" s="9">
        <f>F3*0.4</f>
        <v>32.352</v>
      </c>
      <c r="H3" s="9">
        <f>E3+G3</f>
        <v>67.152</v>
      </c>
      <c r="I3" s="8">
        <v>1</v>
      </c>
      <c r="J3" s="13"/>
      <c r="K3" s="14" t="s">
        <v>16</v>
      </c>
      <c r="L3" s="15" t="s">
        <v>17</v>
      </c>
      <c r="M3" s="16" t="s">
        <v>18</v>
      </c>
    </row>
    <row r="4" s="2" customFormat="1" ht="22" customHeight="1" spans="1:13">
      <c r="A4" s="8"/>
      <c r="B4" s="8"/>
      <c r="C4" s="8"/>
      <c r="D4" s="9"/>
      <c r="E4" s="9"/>
      <c r="F4" s="9"/>
      <c r="G4" s="9"/>
      <c r="H4" s="9"/>
      <c r="I4" s="8"/>
      <c r="J4" s="13"/>
      <c r="K4" s="14"/>
      <c r="L4" s="15"/>
      <c r="M4" s="16"/>
    </row>
    <row r="5" s="2" customFormat="1" ht="22" customHeight="1" spans="1:13">
      <c r="A5" s="8" t="s">
        <v>19</v>
      </c>
      <c r="B5" s="8" t="s">
        <v>20</v>
      </c>
      <c r="C5" s="8" t="s">
        <v>21</v>
      </c>
      <c r="D5" s="9">
        <v>63.5</v>
      </c>
      <c r="E5" s="9">
        <f>D5*0.6</f>
        <v>38.1</v>
      </c>
      <c r="F5" s="9">
        <v>83</v>
      </c>
      <c r="G5" s="9">
        <f>F5*0.4</f>
        <v>33.2</v>
      </c>
      <c r="H5" s="9">
        <f>E5+G5</f>
        <v>71.3</v>
      </c>
      <c r="I5" s="8">
        <v>1</v>
      </c>
      <c r="J5" s="13"/>
      <c r="K5" s="14" t="s">
        <v>16</v>
      </c>
      <c r="L5" s="15" t="s">
        <v>22</v>
      </c>
      <c r="M5" s="16" t="s">
        <v>18</v>
      </c>
    </row>
    <row r="6" s="2" customFormat="1" ht="22" customHeight="1" spans="1:13">
      <c r="A6" s="8" t="s">
        <v>23</v>
      </c>
      <c r="B6" s="8" t="s">
        <v>24</v>
      </c>
      <c r="C6" s="8" t="s">
        <v>25</v>
      </c>
      <c r="D6" s="9">
        <v>62</v>
      </c>
      <c r="E6" s="9">
        <f>D6*0.6</f>
        <v>37.2</v>
      </c>
      <c r="F6" s="9">
        <v>73.2</v>
      </c>
      <c r="G6" s="9">
        <f>F6*0.4</f>
        <v>29.28</v>
      </c>
      <c r="H6" s="9">
        <f>E6+G6</f>
        <v>66.48</v>
      </c>
      <c r="I6" s="8">
        <v>2</v>
      </c>
      <c r="J6" s="13"/>
      <c r="K6" s="14" t="s">
        <v>16</v>
      </c>
      <c r="L6" s="15" t="s">
        <v>22</v>
      </c>
      <c r="M6" s="16" t="s">
        <v>18</v>
      </c>
    </row>
    <row r="7" s="2" customFormat="1" ht="22" customHeight="1" spans="1:13">
      <c r="A7" s="8" t="s">
        <v>26</v>
      </c>
      <c r="B7" s="8" t="s">
        <v>27</v>
      </c>
      <c r="C7" s="8" t="s">
        <v>28</v>
      </c>
      <c r="D7" s="9">
        <v>60.5</v>
      </c>
      <c r="E7" s="9">
        <f>D7*0.6</f>
        <v>36.3</v>
      </c>
      <c r="F7" s="9">
        <v>72.26</v>
      </c>
      <c r="G7" s="9">
        <f>F7*0.4</f>
        <v>28.904</v>
      </c>
      <c r="H7" s="9">
        <f>E7+G7</f>
        <v>65.204</v>
      </c>
      <c r="I7" s="8">
        <v>3</v>
      </c>
      <c r="J7" s="13"/>
      <c r="K7" s="14" t="s">
        <v>16</v>
      </c>
      <c r="L7" s="15" t="s">
        <v>22</v>
      </c>
      <c r="M7" s="8" t="s">
        <v>29</v>
      </c>
    </row>
    <row r="8" s="2" customFormat="1" ht="22" customHeight="1" spans="1:13">
      <c r="A8" s="8" t="s">
        <v>30</v>
      </c>
      <c r="B8" s="8" t="s">
        <v>31</v>
      </c>
      <c r="C8" s="8" t="s">
        <v>32</v>
      </c>
      <c r="D8" s="9">
        <v>59.5</v>
      </c>
      <c r="E8" s="9">
        <f>D8*0.6</f>
        <v>35.7</v>
      </c>
      <c r="F8" s="9">
        <v>70.62</v>
      </c>
      <c r="G8" s="9">
        <f>F8*0.4</f>
        <v>28.248</v>
      </c>
      <c r="H8" s="9">
        <f>E8+G8</f>
        <v>63.948</v>
      </c>
      <c r="I8" s="8">
        <v>4</v>
      </c>
      <c r="J8" s="13"/>
      <c r="K8" s="14" t="s">
        <v>16</v>
      </c>
      <c r="L8" s="15" t="s">
        <v>22</v>
      </c>
      <c r="M8" s="8" t="s">
        <v>29</v>
      </c>
    </row>
    <row r="9" s="2" customFormat="1" ht="22" customHeight="1" spans="1:13">
      <c r="A9" s="8"/>
      <c r="B9" s="8"/>
      <c r="C9" s="8"/>
      <c r="D9" s="9"/>
      <c r="E9" s="9"/>
      <c r="F9" s="9"/>
      <c r="G9" s="9"/>
      <c r="H9" s="9"/>
      <c r="I9" s="8"/>
      <c r="J9" s="13"/>
      <c r="K9" s="14"/>
      <c r="L9" s="15"/>
      <c r="M9" s="8"/>
    </row>
    <row r="10" s="2" customFormat="1" ht="22" customHeight="1" spans="1:13">
      <c r="A10" s="8" t="s">
        <v>33</v>
      </c>
      <c r="B10" s="8" t="s">
        <v>34</v>
      </c>
      <c r="C10" s="8" t="s">
        <v>35</v>
      </c>
      <c r="D10" s="9">
        <v>75</v>
      </c>
      <c r="E10" s="9">
        <f>D10*0.6</f>
        <v>45</v>
      </c>
      <c r="F10" s="9">
        <v>82.26</v>
      </c>
      <c r="G10" s="9">
        <f>F10*0.4</f>
        <v>32.904</v>
      </c>
      <c r="H10" s="9">
        <f>E10+G10</f>
        <v>77.904</v>
      </c>
      <c r="I10" s="8">
        <v>1</v>
      </c>
      <c r="J10" s="13"/>
      <c r="K10" s="14" t="s">
        <v>36</v>
      </c>
      <c r="L10" s="15" t="s">
        <v>22</v>
      </c>
      <c r="M10" s="8" t="s">
        <v>18</v>
      </c>
    </row>
    <row r="11" s="2" customFormat="1" ht="22" customHeight="1" spans="1:13">
      <c r="A11" s="8" t="s">
        <v>37</v>
      </c>
      <c r="B11" s="8" t="s">
        <v>38</v>
      </c>
      <c r="C11" s="8" t="s">
        <v>39</v>
      </c>
      <c r="D11" s="9">
        <v>76</v>
      </c>
      <c r="E11" s="9">
        <f>D11*0.6</f>
        <v>45.6</v>
      </c>
      <c r="F11" s="9">
        <v>80.38</v>
      </c>
      <c r="G11" s="9">
        <f>F11*0.4</f>
        <v>32.152</v>
      </c>
      <c r="H11" s="9">
        <f>E11+G11</f>
        <v>77.752</v>
      </c>
      <c r="I11" s="8">
        <v>2</v>
      </c>
      <c r="J11" s="13"/>
      <c r="K11" s="14" t="s">
        <v>36</v>
      </c>
      <c r="L11" s="15" t="s">
        <v>22</v>
      </c>
      <c r="M11" s="8" t="s">
        <v>18</v>
      </c>
    </row>
    <row r="12" s="2" customFormat="1" ht="22" customHeight="1" spans="1:13">
      <c r="A12" s="8" t="s">
        <v>40</v>
      </c>
      <c r="B12" s="8" t="s">
        <v>41</v>
      </c>
      <c r="C12" s="8" t="s">
        <v>42</v>
      </c>
      <c r="D12" s="9">
        <v>69</v>
      </c>
      <c r="E12" s="9">
        <f>D12*0.6</f>
        <v>41.4</v>
      </c>
      <c r="F12" s="9">
        <v>77.53</v>
      </c>
      <c r="G12" s="9">
        <f>F12*0.4</f>
        <v>31.012</v>
      </c>
      <c r="H12" s="9">
        <f>E12+G12</f>
        <v>72.412</v>
      </c>
      <c r="I12" s="8">
        <v>3</v>
      </c>
      <c r="J12" s="13"/>
      <c r="K12" s="14" t="s">
        <v>36</v>
      </c>
      <c r="L12" s="15" t="s">
        <v>22</v>
      </c>
      <c r="M12" s="8" t="s">
        <v>29</v>
      </c>
    </row>
    <row r="13" s="2" customFormat="1" ht="22" customHeight="1" spans="1:13">
      <c r="A13" s="8" t="s">
        <v>43</v>
      </c>
      <c r="B13" s="8" t="s">
        <v>44</v>
      </c>
      <c r="C13" s="8" t="s">
        <v>45</v>
      </c>
      <c r="D13" s="9">
        <v>73.5</v>
      </c>
      <c r="E13" s="9">
        <f>D13*0.6</f>
        <v>44.1</v>
      </c>
      <c r="F13" s="9" t="s">
        <v>46</v>
      </c>
      <c r="G13" s="9">
        <v>0</v>
      </c>
      <c r="H13" s="9">
        <f>E13+G13</f>
        <v>44.1</v>
      </c>
      <c r="I13" s="8">
        <v>4</v>
      </c>
      <c r="J13" s="13"/>
      <c r="K13" s="14" t="s">
        <v>36</v>
      </c>
      <c r="L13" s="15" t="s">
        <v>22</v>
      </c>
      <c r="M13" s="8" t="s">
        <v>29</v>
      </c>
    </row>
    <row r="14" s="2" customFormat="1" ht="22" customHeight="1" spans="1:13">
      <c r="A14" s="8" t="s">
        <v>47</v>
      </c>
      <c r="B14" s="8" t="s">
        <v>48</v>
      </c>
      <c r="C14" s="8" t="s">
        <v>49</v>
      </c>
      <c r="D14" s="9">
        <v>69</v>
      </c>
      <c r="E14" s="9">
        <f>D14*0.6</f>
        <v>41.4</v>
      </c>
      <c r="F14" s="9" t="s">
        <v>46</v>
      </c>
      <c r="G14" s="9">
        <v>0</v>
      </c>
      <c r="H14" s="9">
        <f>E14+G14</f>
        <v>41.4</v>
      </c>
      <c r="I14" s="8">
        <v>5</v>
      </c>
      <c r="J14" s="13"/>
      <c r="K14" s="14" t="s">
        <v>36</v>
      </c>
      <c r="L14" s="15" t="s">
        <v>22</v>
      </c>
      <c r="M14" s="8" t="s">
        <v>29</v>
      </c>
    </row>
    <row r="15" s="2" customFormat="1" ht="22" customHeight="1" spans="1:13">
      <c r="A15" s="8" t="s">
        <v>50</v>
      </c>
      <c r="B15" s="8" t="s">
        <v>51</v>
      </c>
      <c r="C15" s="8" t="s">
        <v>52</v>
      </c>
      <c r="D15" s="9">
        <v>69</v>
      </c>
      <c r="E15" s="9">
        <f>D15*0.6</f>
        <v>41.4</v>
      </c>
      <c r="F15" s="9" t="s">
        <v>46</v>
      </c>
      <c r="G15" s="9">
        <v>0</v>
      </c>
      <c r="H15" s="9">
        <f>E15+G15</f>
        <v>41.4</v>
      </c>
      <c r="I15" s="8">
        <v>5</v>
      </c>
      <c r="J15" s="13"/>
      <c r="K15" s="14" t="s">
        <v>36</v>
      </c>
      <c r="L15" s="15" t="s">
        <v>22</v>
      </c>
      <c r="M15" s="8" t="s">
        <v>29</v>
      </c>
    </row>
    <row r="16" s="2" customFormat="1" ht="22" customHeight="1" spans="1:13">
      <c r="A16" s="8"/>
      <c r="B16" s="8"/>
      <c r="C16" s="8"/>
      <c r="D16" s="9"/>
      <c r="E16" s="9"/>
      <c r="F16" s="9"/>
      <c r="G16" s="9"/>
      <c r="H16" s="9"/>
      <c r="I16" s="8"/>
      <c r="J16" s="13"/>
      <c r="K16" s="14"/>
      <c r="L16" s="15"/>
      <c r="M16" s="8"/>
    </row>
    <row r="17" s="2" customFormat="1" ht="22" customHeight="1" spans="1:13">
      <c r="A17" s="8" t="s">
        <v>53</v>
      </c>
      <c r="B17" s="8" t="s">
        <v>54</v>
      </c>
      <c r="C17" s="8" t="s">
        <v>55</v>
      </c>
      <c r="D17" s="9">
        <v>58</v>
      </c>
      <c r="E17" s="9">
        <f>D17*0.6</f>
        <v>34.8</v>
      </c>
      <c r="F17" s="9">
        <v>76.66</v>
      </c>
      <c r="G17" s="9">
        <f>F17*0.4</f>
        <v>30.664</v>
      </c>
      <c r="H17" s="9">
        <f>E17+G17</f>
        <v>65.464</v>
      </c>
      <c r="I17" s="8">
        <v>1</v>
      </c>
      <c r="J17" s="13"/>
      <c r="K17" s="14" t="s">
        <v>56</v>
      </c>
      <c r="L17" s="15" t="s">
        <v>22</v>
      </c>
      <c r="M17" s="8" t="s">
        <v>18</v>
      </c>
    </row>
    <row r="18" s="2" customFormat="1" ht="22" customHeight="1" spans="1:13">
      <c r="A18" s="8" t="s">
        <v>57</v>
      </c>
      <c r="B18" s="8" t="s">
        <v>58</v>
      </c>
      <c r="C18" s="8" t="s">
        <v>59</v>
      </c>
      <c r="D18" s="9">
        <v>59.5</v>
      </c>
      <c r="E18" s="9">
        <f>D18*0.6</f>
        <v>35.7</v>
      </c>
      <c r="F18" s="9">
        <v>70.2</v>
      </c>
      <c r="G18" s="9">
        <f>F18*0.4</f>
        <v>28.08</v>
      </c>
      <c r="H18" s="9">
        <f>E18+G18</f>
        <v>63.78</v>
      </c>
      <c r="I18" s="8">
        <v>2</v>
      </c>
      <c r="J18" s="13"/>
      <c r="K18" s="14" t="s">
        <v>56</v>
      </c>
      <c r="L18" s="15" t="s">
        <v>22</v>
      </c>
      <c r="M18" s="8" t="s">
        <v>29</v>
      </c>
    </row>
    <row r="19" s="2" customFormat="1" ht="22" customHeight="1" spans="1:13">
      <c r="A19" s="8"/>
      <c r="B19" s="8"/>
      <c r="C19" s="8"/>
      <c r="D19" s="9"/>
      <c r="E19" s="9"/>
      <c r="F19" s="9"/>
      <c r="G19" s="9"/>
      <c r="H19" s="9"/>
      <c r="I19" s="8"/>
      <c r="J19" s="13"/>
      <c r="K19" s="14"/>
      <c r="L19" s="15"/>
      <c r="M19" s="8"/>
    </row>
    <row r="20" s="2" customFormat="1" ht="22" customHeight="1" spans="1:13">
      <c r="A20" s="8" t="s">
        <v>60</v>
      </c>
      <c r="B20" s="8" t="s">
        <v>61</v>
      </c>
      <c r="C20" s="8" t="s">
        <v>62</v>
      </c>
      <c r="D20" s="9">
        <v>65</v>
      </c>
      <c r="E20" s="9">
        <f>D20*0.6</f>
        <v>39</v>
      </c>
      <c r="F20" s="9">
        <v>74.25</v>
      </c>
      <c r="G20" s="9">
        <f>F20*0.4</f>
        <v>29.7</v>
      </c>
      <c r="H20" s="9">
        <f>E20+G20</f>
        <v>68.7</v>
      </c>
      <c r="I20" s="8">
        <v>1</v>
      </c>
      <c r="J20" s="13"/>
      <c r="K20" s="14" t="s">
        <v>63</v>
      </c>
      <c r="L20" s="15" t="s">
        <v>17</v>
      </c>
      <c r="M20" s="8" t="s">
        <v>18</v>
      </c>
    </row>
    <row r="21" s="2" customFormat="1" ht="22" customHeight="1" spans="1:13">
      <c r="A21" s="8" t="s">
        <v>64</v>
      </c>
      <c r="B21" s="8" t="s">
        <v>65</v>
      </c>
      <c r="C21" s="8" t="s">
        <v>66</v>
      </c>
      <c r="D21" s="9">
        <v>61</v>
      </c>
      <c r="E21" s="9">
        <f>D21*0.6</f>
        <v>36.6</v>
      </c>
      <c r="F21" s="9">
        <v>78.6</v>
      </c>
      <c r="G21" s="9">
        <f>F21*0.4</f>
        <v>31.44</v>
      </c>
      <c r="H21" s="9">
        <f>E21+G21</f>
        <v>68.04</v>
      </c>
      <c r="I21" s="8">
        <v>2</v>
      </c>
      <c r="J21" s="13"/>
      <c r="K21" s="14" t="s">
        <v>63</v>
      </c>
      <c r="L21" s="15" t="s">
        <v>17</v>
      </c>
      <c r="M21" s="8" t="s">
        <v>18</v>
      </c>
    </row>
    <row r="22" s="2" customFormat="1" ht="22" customHeight="1" spans="1:13">
      <c r="A22" s="8" t="s">
        <v>67</v>
      </c>
      <c r="B22" s="8" t="s">
        <v>68</v>
      </c>
      <c r="C22" s="8" t="s">
        <v>69</v>
      </c>
      <c r="D22" s="9">
        <v>57</v>
      </c>
      <c r="E22" s="9">
        <f>D22*0.6</f>
        <v>34.2</v>
      </c>
      <c r="F22" s="9">
        <v>75.02</v>
      </c>
      <c r="G22" s="9">
        <f>F22*0.4</f>
        <v>30.008</v>
      </c>
      <c r="H22" s="9">
        <f>E22+G22</f>
        <v>64.208</v>
      </c>
      <c r="I22" s="8">
        <v>3</v>
      </c>
      <c r="J22" s="13"/>
      <c r="K22" s="14" t="s">
        <v>63</v>
      </c>
      <c r="L22" s="15" t="s">
        <v>17</v>
      </c>
      <c r="M22" s="8" t="s">
        <v>29</v>
      </c>
    </row>
    <row r="23" s="2" customFormat="1" ht="22" customHeight="1" spans="1:13">
      <c r="A23" s="8" t="s">
        <v>70</v>
      </c>
      <c r="B23" s="8" t="s">
        <v>71</v>
      </c>
      <c r="C23" s="8" t="s">
        <v>72</v>
      </c>
      <c r="D23" s="9">
        <v>57.5</v>
      </c>
      <c r="E23" s="9">
        <f>D23*0.6</f>
        <v>34.5</v>
      </c>
      <c r="F23" s="9">
        <v>64.4</v>
      </c>
      <c r="G23" s="9">
        <f>F23*0.4</f>
        <v>25.76</v>
      </c>
      <c r="H23" s="9">
        <f>E23+G23</f>
        <v>60.26</v>
      </c>
      <c r="I23" s="8">
        <v>4</v>
      </c>
      <c r="J23" s="13"/>
      <c r="K23" s="14" t="s">
        <v>63</v>
      </c>
      <c r="L23" s="15" t="s">
        <v>17</v>
      </c>
      <c r="M23" s="8" t="s">
        <v>29</v>
      </c>
    </row>
    <row r="24" s="2" customFormat="1" ht="22" customHeight="1" spans="1:13">
      <c r="A24" s="8" t="s">
        <v>73</v>
      </c>
      <c r="B24" s="8" t="s">
        <v>74</v>
      </c>
      <c r="C24" s="8" t="s">
        <v>75</v>
      </c>
      <c r="D24" s="9">
        <v>57</v>
      </c>
      <c r="E24" s="9">
        <f>D24*0.6</f>
        <v>34.2</v>
      </c>
      <c r="F24" s="9">
        <v>79.78</v>
      </c>
      <c r="G24" s="9">
        <f>F24*0.4</f>
        <v>31.912</v>
      </c>
      <c r="H24" s="9">
        <f>E24+G24</f>
        <v>66.112</v>
      </c>
      <c r="I24" s="8">
        <v>1</v>
      </c>
      <c r="J24" s="13"/>
      <c r="K24" s="14" t="s">
        <v>63</v>
      </c>
      <c r="L24" s="15" t="s">
        <v>76</v>
      </c>
      <c r="M24" s="8" t="s">
        <v>18</v>
      </c>
    </row>
    <row r="25" s="2" customFormat="1" ht="22" customHeight="1" spans="1:13">
      <c r="A25" s="8" t="s">
        <v>77</v>
      </c>
      <c r="B25" s="8" t="s">
        <v>78</v>
      </c>
      <c r="C25" s="8" t="s">
        <v>79</v>
      </c>
      <c r="D25" s="9">
        <v>58.5</v>
      </c>
      <c r="E25" s="9">
        <f>D25*0.6</f>
        <v>35.1</v>
      </c>
      <c r="F25" s="9">
        <v>73.96</v>
      </c>
      <c r="G25" s="9">
        <f>F25*0.4</f>
        <v>29.584</v>
      </c>
      <c r="H25" s="9">
        <f>E25+G25</f>
        <v>64.684</v>
      </c>
      <c r="I25" s="8">
        <v>2</v>
      </c>
      <c r="J25" s="13"/>
      <c r="K25" s="14" t="s">
        <v>63</v>
      </c>
      <c r="L25" s="15" t="s">
        <v>76</v>
      </c>
      <c r="M25" s="8" t="s">
        <v>29</v>
      </c>
    </row>
    <row r="26" s="2" customFormat="1" ht="22" customHeight="1" spans="1:13">
      <c r="A26" s="8"/>
      <c r="B26" s="8"/>
      <c r="C26" s="8"/>
      <c r="D26" s="9"/>
      <c r="E26" s="9"/>
      <c r="F26" s="9"/>
      <c r="G26" s="9"/>
      <c r="H26" s="9"/>
      <c r="I26" s="8"/>
      <c r="J26" s="13"/>
      <c r="K26" s="14"/>
      <c r="L26" s="15"/>
      <c r="M26" s="8"/>
    </row>
    <row r="27" s="2" customFormat="1" ht="22" customHeight="1" spans="1:13">
      <c r="A27" s="8" t="s">
        <v>80</v>
      </c>
      <c r="B27" s="8" t="s">
        <v>81</v>
      </c>
      <c r="C27" s="8" t="s">
        <v>82</v>
      </c>
      <c r="D27" s="9">
        <v>58.5</v>
      </c>
      <c r="E27" s="9">
        <f>D27*0.6</f>
        <v>35.1</v>
      </c>
      <c r="F27" s="9">
        <v>76.92</v>
      </c>
      <c r="G27" s="9">
        <f>F27*0.4</f>
        <v>30.768</v>
      </c>
      <c r="H27" s="9">
        <f>E27+G27</f>
        <v>65.868</v>
      </c>
      <c r="I27" s="8">
        <v>1</v>
      </c>
      <c r="J27" s="13"/>
      <c r="K27" s="14" t="s">
        <v>83</v>
      </c>
      <c r="L27" s="15" t="s">
        <v>17</v>
      </c>
      <c r="M27" s="8" t="s">
        <v>18</v>
      </c>
    </row>
    <row r="28" s="2" customFormat="1" ht="22" customHeight="1" spans="1:13">
      <c r="A28" s="8" t="s">
        <v>84</v>
      </c>
      <c r="B28" s="8" t="s">
        <v>85</v>
      </c>
      <c r="C28" s="8" t="s">
        <v>86</v>
      </c>
      <c r="D28" s="9">
        <v>59</v>
      </c>
      <c r="E28" s="9">
        <f>D28*0.6</f>
        <v>35.4</v>
      </c>
      <c r="F28" s="9">
        <v>69.76</v>
      </c>
      <c r="G28" s="9">
        <f>F28*0.4</f>
        <v>27.904</v>
      </c>
      <c r="H28" s="9">
        <f>E28+G28</f>
        <v>63.304</v>
      </c>
      <c r="I28" s="8">
        <v>2</v>
      </c>
      <c r="J28" s="13"/>
      <c r="K28" s="14" t="s">
        <v>83</v>
      </c>
      <c r="L28" s="15" t="s">
        <v>17</v>
      </c>
      <c r="M28" s="8" t="s">
        <v>18</v>
      </c>
    </row>
    <row r="29" s="2" customFormat="1" ht="22" customHeight="1" spans="1:13">
      <c r="A29" s="8" t="s">
        <v>87</v>
      </c>
      <c r="B29" s="8" t="s">
        <v>88</v>
      </c>
      <c r="C29" s="8" t="s">
        <v>89</v>
      </c>
      <c r="D29" s="9">
        <v>53</v>
      </c>
      <c r="E29" s="9">
        <f>D29*0.6</f>
        <v>31.8</v>
      </c>
      <c r="F29" s="9">
        <v>78.08</v>
      </c>
      <c r="G29" s="9">
        <f>F29*0.4</f>
        <v>31.232</v>
      </c>
      <c r="H29" s="9">
        <f>E29+G29</f>
        <v>63.032</v>
      </c>
      <c r="I29" s="8">
        <v>3</v>
      </c>
      <c r="J29" s="13"/>
      <c r="K29" s="14" t="s">
        <v>83</v>
      </c>
      <c r="L29" s="15" t="s">
        <v>17</v>
      </c>
      <c r="M29" s="8" t="s">
        <v>18</v>
      </c>
    </row>
    <row r="30" s="2" customFormat="1" ht="22" customHeight="1" spans="1:13">
      <c r="A30" s="8" t="s">
        <v>90</v>
      </c>
      <c r="B30" s="8" t="s">
        <v>91</v>
      </c>
      <c r="C30" s="8" t="s">
        <v>92</v>
      </c>
      <c r="D30" s="9">
        <v>53.5</v>
      </c>
      <c r="E30" s="9">
        <f>D30*0.6</f>
        <v>32.1</v>
      </c>
      <c r="F30" s="9">
        <v>74.56</v>
      </c>
      <c r="G30" s="9">
        <f>F30*0.4</f>
        <v>29.824</v>
      </c>
      <c r="H30" s="9">
        <f>E30+G30</f>
        <v>61.924</v>
      </c>
      <c r="I30" s="8">
        <v>4</v>
      </c>
      <c r="J30" s="13"/>
      <c r="K30" s="14" t="s">
        <v>83</v>
      </c>
      <c r="L30" s="15" t="s">
        <v>17</v>
      </c>
      <c r="M30" s="8" t="s">
        <v>18</v>
      </c>
    </row>
    <row r="31" s="2" customFormat="1" ht="22" customHeight="1" spans="1:13">
      <c r="A31" s="8" t="s">
        <v>93</v>
      </c>
      <c r="B31" s="8" t="s">
        <v>94</v>
      </c>
      <c r="C31" s="8" t="s">
        <v>95</v>
      </c>
      <c r="D31" s="9">
        <v>47</v>
      </c>
      <c r="E31" s="9">
        <f>D31*0.6</f>
        <v>28.2</v>
      </c>
      <c r="F31" s="9">
        <v>72.14</v>
      </c>
      <c r="G31" s="9">
        <f>F31*0.4</f>
        <v>28.856</v>
      </c>
      <c r="H31" s="9">
        <f>E31+G31</f>
        <v>57.056</v>
      </c>
      <c r="I31" s="8">
        <v>5</v>
      </c>
      <c r="J31" s="13"/>
      <c r="K31" s="14" t="s">
        <v>83</v>
      </c>
      <c r="L31" s="15" t="s">
        <v>17</v>
      </c>
      <c r="M31" s="8" t="s">
        <v>29</v>
      </c>
    </row>
    <row r="32" s="2" customFormat="1" ht="22" customHeight="1" spans="1:13">
      <c r="A32" s="8"/>
      <c r="B32" s="8"/>
      <c r="C32" s="8"/>
      <c r="D32" s="9"/>
      <c r="E32" s="9"/>
      <c r="F32" s="9"/>
      <c r="G32" s="9"/>
      <c r="H32" s="9"/>
      <c r="I32" s="8"/>
      <c r="J32" s="13"/>
      <c r="K32" s="14"/>
      <c r="L32" s="15"/>
      <c r="M32" s="8"/>
    </row>
    <row r="33" s="2" customFormat="1" ht="22" customHeight="1" spans="1:13">
      <c r="A33" s="8" t="s">
        <v>96</v>
      </c>
      <c r="B33" s="8" t="s">
        <v>97</v>
      </c>
      <c r="C33" s="8" t="s">
        <v>98</v>
      </c>
      <c r="D33" s="9">
        <v>70.5</v>
      </c>
      <c r="E33" s="9">
        <f t="shared" ref="E33:E72" si="0">D33*0.6</f>
        <v>42.3</v>
      </c>
      <c r="F33" s="9">
        <v>79.58</v>
      </c>
      <c r="G33" s="9">
        <f t="shared" ref="G33:G71" si="1">F33*0.4</f>
        <v>31.832</v>
      </c>
      <c r="H33" s="9">
        <f t="shared" ref="H33:H72" si="2">E33+G33</f>
        <v>74.132</v>
      </c>
      <c r="I33" s="8">
        <v>1</v>
      </c>
      <c r="J33" s="13"/>
      <c r="K33" s="14" t="s">
        <v>83</v>
      </c>
      <c r="L33" s="15" t="s">
        <v>76</v>
      </c>
      <c r="M33" s="8" t="s">
        <v>18</v>
      </c>
    </row>
    <row r="34" s="2" customFormat="1" ht="22" customHeight="1" spans="1:13">
      <c r="A34" s="8" t="s">
        <v>99</v>
      </c>
      <c r="B34" s="8" t="s">
        <v>100</v>
      </c>
      <c r="C34" s="8" t="s">
        <v>101</v>
      </c>
      <c r="D34" s="9">
        <v>66.5</v>
      </c>
      <c r="E34" s="9">
        <f t="shared" si="0"/>
        <v>39.9</v>
      </c>
      <c r="F34" s="9">
        <v>78.78</v>
      </c>
      <c r="G34" s="9">
        <f t="shared" si="1"/>
        <v>31.512</v>
      </c>
      <c r="H34" s="9">
        <f t="shared" si="2"/>
        <v>71.412</v>
      </c>
      <c r="I34" s="8">
        <v>2</v>
      </c>
      <c r="J34" s="13"/>
      <c r="K34" s="14" t="s">
        <v>83</v>
      </c>
      <c r="L34" s="15" t="s">
        <v>76</v>
      </c>
      <c r="M34" s="8" t="s">
        <v>18</v>
      </c>
    </row>
    <row r="35" s="2" customFormat="1" ht="22" customHeight="1" spans="1:13">
      <c r="A35" s="8" t="s">
        <v>102</v>
      </c>
      <c r="B35" s="8" t="s">
        <v>103</v>
      </c>
      <c r="C35" s="8" t="s">
        <v>104</v>
      </c>
      <c r="D35" s="9">
        <v>66</v>
      </c>
      <c r="E35" s="9">
        <f t="shared" si="0"/>
        <v>39.6</v>
      </c>
      <c r="F35" s="9">
        <v>79.52</v>
      </c>
      <c r="G35" s="9">
        <f t="shared" si="1"/>
        <v>31.808</v>
      </c>
      <c r="H35" s="9">
        <f t="shared" si="2"/>
        <v>71.408</v>
      </c>
      <c r="I35" s="8">
        <v>3</v>
      </c>
      <c r="J35" s="13"/>
      <c r="K35" s="14" t="s">
        <v>83</v>
      </c>
      <c r="L35" s="15" t="s">
        <v>76</v>
      </c>
      <c r="M35" s="8" t="s">
        <v>18</v>
      </c>
    </row>
    <row r="36" s="2" customFormat="1" ht="22" customHeight="1" spans="1:13">
      <c r="A36" s="8" t="s">
        <v>105</v>
      </c>
      <c r="B36" s="8" t="s">
        <v>106</v>
      </c>
      <c r="C36" s="8" t="s">
        <v>107</v>
      </c>
      <c r="D36" s="9">
        <v>67.5</v>
      </c>
      <c r="E36" s="9">
        <f t="shared" si="0"/>
        <v>40.5</v>
      </c>
      <c r="F36" s="9">
        <v>77.08</v>
      </c>
      <c r="G36" s="9">
        <f t="shared" si="1"/>
        <v>30.832</v>
      </c>
      <c r="H36" s="9">
        <f t="shared" si="2"/>
        <v>71.332</v>
      </c>
      <c r="I36" s="8">
        <v>4</v>
      </c>
      <c r="J36" s="13"/>
      <c r="K36" s="14" t="s">
        <v>83</v>
      </c>
      <c r="L36" s="15" t="s">
        <v>76</v>
      </c>
      <c r="M36" s="8" t="s">
        <v>18</v>
      </c>
    </row>
    <row r="37" s="2" customFormat="1" ht="22" customHeight="1" spans="1:13">
      <c r="A37" s="8" t="s">
        <v>108</v>
      </c>
      <c r="B37" s="8" t="s">
        <v>109</v>
      </c>
      <c r="C37" s="8" t="s">
        <v>110</v>
      </c>
      <c r="D37" s="9">
        <v>68.5</v>
      </c>
      <c r="E37" s="9">
        <f t="shared" si="0"/>
        <v>41.1</v>
      </c>
      <c r="F37" s="9">
        <v>75.34</v>
      </c>
      <c r="G37" s="9">
        <f t="shared" si="1"/>
        <v>30.136</v>
      </c>
      <c r="H37" s="9">
        <f t="shared" si="2"/>
        <v>71.236</v>
      </c>
      <c r="I37" s="8">
        <v>5</v>
      </c>
      <c r="J37" s="13"/>
      <c r="K37" s="14" t="s">
        <v>83</v>
      </c>
      <c r="L37" s="15" t="s">
        <v>76</v>
      </c>
      <c r="M37" s="8" t="s">
        <v>18</v>
      </c>
    </row>
    <row r="38" s="2" customFormat="1" ht="22" customHeight="1" spans="1:13">
      <c r="A38" s="8" t="s">
        <v>111</v>
      </c>
      <c r="B38" s="8" t="s">
        <v>112</v>
      </c>
      <c r="C38" s="8" t="s">
        <v>113</v>
      </c>
      <c r="D38" s="9">
        <v>67.5</v>
      </c>
      <c r="E38" s="9">
        <f t="shared" si="0"/>
        <v>40.5</v>
      </c>
      <c r="F38" s="9">
        <v>76.56</v>
      </c>
      <c r="G38" s="9">
        <f t="shared" si="1"/>
        <v>30.624</v>
      </c>
      <c r="H38" s="9">
        <f t="shared" si="2"/>
        <v>71.124</v>
      </c>
      <c r="I38" s="8">
        <v>6</v>
      </c>
      <c r="J38" s="13"/>
      <c r="K38" s="14" t="s">
        <v>83</v>
      </c>
      <c r="L38" s="15" t="s">
        <v>76</v>
      </c>
      <c r="M38" s="8" t="s">
        <v>18</v>
      </c>
    </row>
    <row r="39" s="2" customFormat="1" ht="22" customHeight="1" spans="1:13">
      <c r="A39" s="8" t="s">
        <v>114</v>
      </c>
      <c r="B39" s="8" t="s">
        <v>115</v>
      </c>
      <c r="C39" s="8" t="s">
        <v>116</v>
      </c>
      <c r="D39" s="9">
        <v>67</v>
      </c>
      <c r="E39" s="9">
        <f t="shared" si="0"/>
        <v>40.2</v>
      </c>
      <c r="F39" s="9">
        <v>77</v>
      </c>
      <c r="G39" s="9">
        <f t="shared" si="1"/>
        <v>30.8</v>
      </c>
      <c r="H39" s="9">
        <f t="shared" si="2"/>
        <v>71</v>
      </c>
      <c r="I39" s="8">
        <v>7</v>
      </c>
      <c r="J39" s="13"/>
      <c r="K39" s="14" t="s">
        <v>83</v>
      </c>
      <c r="L39" s="15" t="s">
        <v>76</v>
      </c>
      <c r="M39" s="8" t="s">
        <v>18</v>
      </c>
    </row>
    <row r="40" s="2" customFormat="1" ht="22" customHeight="1" spans="1:13">
      <c r="A40" s="8" t="s">
        <v>117</v>
      </c>
      <c r="B40" s="8" t="s">
        <v>118</v>
      </c>
      <c r="C40" s="8" t="s">
        <v>119</v>
      </c>
      <c r="D40" s="9">
        <v>65.5</v>
      </c>
      <c r="E40" s="9">
        <f t="shared" si="0"/>
        <v>39.3</v>
      </c>
      <c r="F40" s="9">
        <v>78.1</v>
      </c>
      <c r="G40" s="9">
        <f t="shared" si="1"/>
        <v>31.24</v>
      </c>
      <c r="H40" s="9">
        <f t="shared" si="2"/>
        <v>70.54</v>
      </c>
      <c r="I40" s="8">
        <v>8</v>
      </c>
      <c r="J40" s="13"/>
      <c r="K40" s="14" t="s">
        <v>83</v>
      </c>
      <c r="L40" s="15" t="s">
        <v>76</v>
      </c>
      <c r="M40" s="8" t="s">
        <v>18</v>
      </c>
    </row>
    <row r="41" s="2" customFormat="1" ht="22" customHeight="1" spans="1:13">
      <c r="A41" s="8" t="s">
        <v>120</v>
      </c>
      <c r="B41" s="8" t="s">
        <v>121</v>
      </c>
      <c r="C41" s="8" t="s">
        <v>122</v>
      </c>
      <c r="D41" s="9">
        <v>65.5</v>
      </c>
      <c r="E41" s="9">
        <f t="shared" si="0"/>
        <v>39.3</v>
      </c>
      <c r="F41" s="9">
        <v>77.54</v>
      </c>
      <c r="G41" s="9">
        <f t="shared" si="1"/>
        <v>31.016</v>
      </c>
      <c r="H41" s="9">
        <f t="shared" si="2"/>
        <v>70.316</v>
      </c>
      <c r="I41" s="8">
        <v>9</v>
      </c>
      <c r="J41" s="13"/>
      <c r="K41" s="14" t="s">
        <v>83</v>
      </c>
      <c r="L41" s="15" t="s">
        <v>76</v>
      </c>
      <c r="M41" s="8" t="s">
        <v>18</v>
      </c>
    </row>
    <row r="42" s="2" customFormat="1" ht="22" customHeight="1" spans="1:13">
      <c r="A42" s="8" t="s">
        <v>123</v>
      </c>
      <c r="B42" s="8" t="s">
        <v>124</v>
      </c>
      <c r="C42" s="8" t="s">
        <v>125</v>
      </c>
      <c r="D42" s="9">
        <v>65</v>
      </c>
      <c r="E42" s="9">
        <f t="shared" si="0"/>
        <v>39</v>
      </c>
      <c r="F42" s="9">
        <v>77.7</v>
      </c>
      <c r="G42" s="9">
        <f t="shared" si="1"/>
        <v>31.08</v>
      </c>
      <c r="H42" s="9">
        <f t="shared" si="2"/>
        <v>70.08</v>
      </c>
      <c r="I42" s="8">
        <v>10</v>
      </c>
      <c r="J42" s="13"/>
      <c r="K42" s="14" t="s">
        <v>83</v>
      </c>
      <c r="L42" s="15" t="s">
        <v>76</v>
      </c>
      <c r="M42" s="8" t="s">
        <v>18</v>
      </c>
    </row>
    <row r="43" s="2" customFormat="1" ht="22" customHeight="1" spans="1:13">
      <c r="A43" s="8" t="s">
        <v>126</v>
      </c>
      <c r="B43" s="8" t="s">
        <v>127</v>
      </c>
      <c r="C43" s="8" t="s">
        <v>128</v>
      </c>
      <c r="D43" s="9">
        <v>64.5</v>
      </c>
      <c r="E43" s="9">
        <f t="shared" si="0"/>
        <v>38.7</v>
      </c>
      <c r="F43" s="9">
        <v>77.36</v>
      </c>
      <c r="G43" s="9">
        <f t="shared" si="1"/>
        <v>30.944</v>
      </c>
      <c r="H43" s="9">
        <f t="shared" si="2"/>
        <v>69.644</v>
      </c>
      <c r="I43" s="8">
        <v>11</v>
      </c>
      <c r="J43" s="13"/>
      <c r="K43" s="14" t="s">
        <v>83</v>
      </c>
      <c r="L43" s="15" t="s">
        <v>76</v>
      </c>
      <c r="M43" s="8" t="s">
        <v>18</v>
      </c>
    </row>
    <row r="44" s="2" customFormat="1" ht="22" customHeight="1" spans="1:13">
      <c r="A44" s="8" t="s">
        <v>129</v>
      </c>
      <c r="B44" s="8" t="s">
        <v>130</v>
      </c>
      <c r="C44" s="8" t="s">
        <v>131</v>
      </c>
      <c r="D44" s="9">
        <v>65.5</v>
      </c>
      <c r="E44" s="9">
        <f t="shared" si="0"/>
        <v>39.3</v>
      </c>
      <c r="F44" s="9">
        <v>74.74</v>
      </c>
      <c r="G44" s="9">
        <f t="shared" si="1"/>
        <v>29.896</v>
      </c>
      <c r="H44" s="9">
        <f t="shared" si="2"/>
        <v>69.196</v>
      </c>
      <c r="I44" s="8">
        <v>12</v>
      </c>
      <c r="J44" s="13"/>
      <c r="K44" s="14" t="s">
        <v>83</v>
      </c>
      <c r="L44" s="15" t="s">
        <v>76</v>
      </c>
      <c r="M44" s="8" t="s">
        <v>18</v>
      </c>
    </row>
    <row r="45" s="2" customFormat="1" ht="22" customHeight="1" spans="1:13">
      <c r="A45" s="8" t="s">
        <v>132</v>
      </c>
      <c r="B45" s="8" t="s">
        <v>133</v>
      </c>
      <c r="C45" s="8" t="s">
        <v>134</v>
      </c>
      <c r="D45" s="9">
        <v>61</v>
      </c>
      <c r="E45" s="9">
        <f t="shared" si="0"/>
        <v>36.6</v>
      </c>
      <c r="F45" s="9">
        <v>80.92</v>
      </c>
      <c r="G45" s="9">
        <f t="shared" si="1"/>
        <v>32.368</v>
      </c>
      <c r="H45" s="9">
        <f t="shared" si="2"/>
        <v>68.968</v>
      </c>
      <c r="I45" s="8">
        <v>13</v>
      </c>
      <c r="J45" s="13"/>
      <c r="K45" s="14" t="s">
        <v>83</v>
      </c>
      <c r="L45" s="15" t="s">
        <v>76</v>
      </c>
      <c r="M45" s="8" t="s">
        <v>29</v>
      </c>
    </row>
    <row r="46" s="2" customFormat="1" ht="22" customHeight="1" spans="1:13">
      <c r="A46" s="8" t="s">
        <v>135</v>
      </c>
      <c r="B46" s="8" t="s">
        <v>136</v>
      </c>
      <c r="C46" s="8" t="s">
        <v>137</v>
      </c>
      <c r="D46" s="9">
        <v>63.5</v>
      </c>
      <c r="E46" s="9">
        <f t="shared" si="0"/>
        <v>38.1</v>
      </c>
      <c r="F46" s="9">
        <v>75.86</v>
      </c>
      <c r="G46" s="9">
        <f t="shared" si="1"/>
        <v>30.344</v>
      </c>
      <c r="H46" s="9">
        <f t="shared" si="2"/>
        <v>68.444</v>
      </c>
      <c r="I46" s="8">
        <v>14</v>
      </c>
      <c r="J46" s="13"/>
      <c r="K46" s="14" t="s">
        <v>83</v>
      </c>
      <c r="L46" s="15" t="s">
        <v>76</v>
      </c>
      <c r="M46" s="8" t="s">
        <v>29</v>
      </c>
    </row>
    <row r="47" s="2" customFormat="1" ht="22" customHeight="1" spans="1:13">
      <c r="A47" s="8" t="s">
        <v>138</v>
      </c>
      <c r="B47" s="8" t="s">
        <v>139</v>
      </c>
      <c r="C47" s="8" t="s">
        <v>140</v>
      </c>
      <c r="D47" s="9">
        <v>64</v>
      </c>
      <c r="E47" s="9">
        <f t="shared" si="0"/>
        <v>38.4</v>
      </c>
      <c r="F47" s="9">
        <v>75.06</v>
      </c>
      <c r="G47" s="9">
        <f t="shared" si="1"/>
        <v>30.024</v>
      </c>
      <c r="H47" s="9">
        <f t="shared" si="2"/>
        <v>68.424</v>
      </c>
      <c r="I47" s="8">
        <v>15</v>
      </c>
      <c r="J47" s="13"/>
      <c r="K47" s="14" t="s">
        <v>83</v>
      </c>
      <c r="L47" s="15" t="s">
        <v>76</v>
      </c>
      <c r="M47" s="8" t="s">
        <v>29</v>
      </c>
    </row>
    <row r="48" s="2" customFormat="1" ht="22" customHeight="1" spans="1:13">
      <c r="A48" s="8" t="s">
        <v>141</v>
      </c>
      <c r="B48" s="8" t="s">
        <v>142</v>
      </c>
      <c r="C48" s="8" t="s">
        <v>143</v>
      </c>
      <c r="D48" s="9">
        <v>62</v>
      </c>
      <c r="E48" s="9">
        <f t="shared" si="0"/>
        <v>37.2</v>
      </c>
      <c r="F48" s="9">
        <v>77.16</v>
      </c>
      <c r="G48" s="9">
        <f t="shared" si="1"/>
        <v>30.864</v>
      </c>
      <c r="H48" s="9">
        <f t="shared" si="2"/>
        <v>68.064</v>
      </c>
      <c r="I48" s="8">
        <v>16</v>
      </c>
      <c r="J48" s="13"/>
      <c r="K48" s="14" t="s">
        <v>83</v>
      </c>
      <c r="L48" s="15" t="s">
        <v>76</v>
      </c>
      <c r="M48" s="8" t="s">
        <v>29</v>
      </c>
    </row>
    <row r="49" s="2" customFormat="1" ht="22" customHeight="1" spans="1:13">
      <c r="A49" s="8" t="s">
        <v>144</v>
      </c>
      <c r="B49" s="8" t="s">
        <v>145</v>
      </c>
      <c r="C49" s="8" t="s">
        <v>146</v>
      </c>
      <c r="D49" s="9">
        <v>62.5</v>
      </c>
      <c r="E49" s="9">
        <f t="shared" si="0"/>
        <v>37.5</v>
      </c>
      <c r="F49" s="9">
        <v>76.38</v>
      </c>
      <c r="G49" s="9">
        <f t="shared" si="1"/>
        <v>30.552</v>
      </c>
      <c r="H49" s="9">
        <f t="shared" si="2"/>
        <v>68.052</v>
      </c>
      <c r="I49" s="8">
        <v>17</v>
      </c>
      <c r="J49" s="13"/>
      <c r="K49" s="14" t="s">
        <v>83</v>
      </c>
      <c r="L49" s="15" t="s">
        <v>76</v>
      </c>
      <c r="M49" s="8" t="s">
        <v>29</v>
      </c>
    </row>
    <row r="50" s="2" customFormat="1" ht="22" customHeight="1" spans="1:13">
      <c r="A50" s="8" t="s">
        <v>147</v>
      </c>
      <c r="B50" s="8" t="s">
        <v>148</v>
      </c>
      <c r="C50" s="8" t="s">
        <v>149</v>
      </c>
      <c r="D50" s="9">
        <v>62</v>
      </c>
      <c r="E50" s="9">
        <f t="shared" si="0"/>
        <v>37.2</v>
      </c>
      <c r="F50" s="9">
        <v>75.58</v>
      </c>
      <c r="G50" s="9">
        <f t="shared" si="1"/>
        <v>30.232</v>
      </c>
      <c r="H50" s="9">
        <f t="shared" si="2"/>
        <v>67.432</v>
      </c>
      <c r="I50" s="8">
        <v>18</v>
      </c>
      <c r="J50" s="13"/>
      <c r="K50" s="14" t="s">
        <v>83</v>
      </c>
      <c r="L50" s="15" t="s">
        <v>76</v>
      </c>
      <c r="M50" s="8" t="s">
        <v>29</v>
      </c>
    </row>
    <row r="51" s="2" customFormat="1" ht="22" customHeight="1" spans="1:13">
      <c r="A51" s="8" t="s">
        <v>150</v>
      </c>
      <c r="B51" s="8" t="s">
        <v>151</v>
      </c>
      <c r="C51" s="8" t="s">
        <v>152</v>
      </c>
      <c r="D51" s="9">
        <v>61.5</v>
      </c>
      <c r="E51" s="9">
        <f t="shared" si="0"/>
        <v>36.9</v>
      </c>
      <c r="F51" s="9">
        <v>76.02</v>
      </c>
      <c r="G51" s="9">
        <f t="shared" si="1"/>
        <v>30.408</v>
      </c>
      <c r="H51" s="9">
        <f t="shared" si="2"/>
        <v>67.308</v>
      </c>
      <c r="I51" s="8">
        <v>19</v>
      </c>
      <c r="J51" s="13"/>
      <c r="K51" s="14" t="s">
        <v>83</v>
      </c>
      <c r="L51" s="15" t="s">
        <v>76</v>
      </c>
      <c r="M51" s="8" t="s">
        <v>29</v>
      </c>
    </row>
    <row r="52" s="2" customFormat="1" ht="22" customHeight="1" spans="1:13">
      <c r="A52" s="8" t="s">
        <v>153</v>
      </c>
      <c r="B52" s="8" t="s">
        <v>154</v>
      </c>
      <c r="C52" s="8" t="s">
        <v>155</v>
      </c>
      <c r="D52" s="9">
        <v>62</v>
      </c>
      <c r="E52" s="9">
        <f t="shared" si="0"/>
        <v>37.2</v>
      </c>
      <c r="F52" s="9">
        <v>75</v>
      </c>
      <c r="G52" s="9">
        <f t="shared" si="1"/>
        <v>30</v>
      </c>
      <c r="H52" s="9">
        <f t="shared" si="2"/>
        <v>67.2</v>
      </c>
      <c r="I52" s="8">
        <v>20</v>
      </c>
      <c r="J52" s="13"/>
      <c r="K52" s="14" t="s">
        <v>83</v>
      </c>
      <c r="L52" s="15" t="s">
        <v>76</v>
      </c>
      <c r="M52" s="8" t="s">
        <v>29</v>
      </c>
    </row>
    <row r="53" s="2" customFormat="1" ht="22" customHeight="1" spans="1:13">
      <c r="A53" s="8" t="s">
        <v>156</v>
      </c>
      <c r="B53" s="8" t="s">
        <v>157</v>
      </c>
      <c r="C53" s="8" t="s">
        <v>158</v>
      </c>
      <c r="D53" s="9">
        <v>62.5</v>
      </c>
      <c r="E53" s="9">
        <f t="shared" si="0"/>
        <v>37.5</v>
      </c>
      <c r="F53" s="9">
        <v>73.36</v>
      </c>
      <c r="G53" s="9">
        <f t="shared" si="1"/>
        <v>29.344</v>
      </c>
      <c r="H53" s="9">
        <f t="shared" si="2"/>
        <v>66.844</v>
      </c>
      <c r="I53" s="8">
        <v>21</v>
      </c>
      <c r="J53" s="13"/>
      <c r="K53" s="14" t="s">
        <v>83</v>
      </c>
      <c r="L53" s="15" t="s">
        <v>76</v>
      </c>
      <c r="M53" s="8" t="s">
        <v>29</v>
      </c>
    </row>
    <row r="54" s="2" customFormat="1" ht="22" customHeight="1" spans="1:13">
      <c r="A54" s="8" t="s">
        <v>159</v>
      </c>
      <c r="B54" s="8" t="s">
        <v>160</v>
      </c>
      <c r="C54" s="8" t="s">
        <v>161</v>
      </c>
      <c r="D54" s="9">
        <v>64</v>
      </c>
      <c r="E54" s="9">
        <f t="shared" si="0"/>
        <v>38.4</v>
      </c>
      <c r="F54" s="9">
        <v>70.6</v>
      </c>
      <c r="G54" s="9">
        <f t="shared" si="1"/>
        <v>28.24</v>
      </c>
      <c r="H54" s="9">
        <f t="shared" si="2"/>
        <v>66.64</v>
      </c>
      <c r="I54" s="8">
        <v>22</v>
      </c>
      <c r="J54" s="13"/>
      <c r="K54" s="14" t="s">
        <v>83</v>
      </c>
      <c r="L54" s="15" t="s">
        <v>76</v>
      </c>
      <c r="M54" s="8" t="s">
        <v>29</v>
      </c>
    </row>
    <row r="55" s="2" customFormat="1" ht="22" customHeight="1" spans="1:13">
      <c r="A55" s="8" t="s">
        <v>162</v>
      </c>
      <c r="B55" s="8" t="s">
        <v>163</v>
      </c>
      <c r="C55" s="8" t="s">
        <v>164</v>
      </c>
      <c r="D55" s="9">
        <v>61</v>
      </c>
      <c r="E55" s="9">
        <f t="shared" si="0"/>
        <v>36.6</v>
      </c>
      <c r="F55" s="9">
        <v>72.94</v>
      </c>
      <c r="G55" s="9">
        <f t="shared" si="1"/>
        <v>29.176</v>
      </c>
      <c r="H55" s="9">
        <f t="shared" si="2"/>
        <v>65.776</v>
      </c>
      <c r="I55" s="8">
        <v>23</v>
      </c>
      <c r="J55" s="13"/>
      <c r="K55" s="14" t="s">
        <v>83</v>
      </c>
      <c r="L55" s="15" t="s">
        <v>76</v>
      </c>
      <c r="M55" s="8" t="s">
        <v>29</v>
      </c>
    </row>
    <row r="56" s="2" customFormat="1" ht="22" customHeight="1" spans="1:13">
      <c r="A56" s="8" t="s">
        <v>165</v>
      </c>
      <c r="B56" s="8" t="s">
        <v>166</v>
      </c>
      <c r="C56" s="8" t="s">
        <v>167</v>
      </c>
      <c r="D56" s="9">
        <v>62</v>
      </c>
      <c r="E56" s="9">
        <f t="shared" si="0"/>
        <v>37.2</v>
      </c>
      <c r="F56" s="9">
        <v>69.5</v>
      </c>
      <c r="G56" s="9">
        <f t="shared" si="1"/>
        <v>27.8</v>
      </c>
      <c r="H56" s="9">
        <f t="shared" si="2"/>
        <v>65</v>
      </c>
      <c r="I56" s="8">
        <v>24</v>
      </c>
      <c r="J56" s="13"/>
      <c r="K56" s="14" t="s">
        <v>83</v>
      </c>
      <c r="L56" s="15" t="s">
        <v>76</v>
      </c>
      <c r="M56" s="8" t="s">
        <v>29</v>
      </c>
    </row>
    <row r="57" s="2" customFormat="1" ht="22" customHeight="1" spans="1:13">
      <c r="A57" s="8" t="s">
        <v>168</v>
      </c>
      <c r="B57" s="8" t="s">
        <v>169</v>
      </c>
      <c r="C57" s="8" t="s">
        <v>170</v>
      </c>
      <c r="D57" s="9">
        <v>63.5</v>
      </c>
      <c r="E57" s="9">
        <f t="shared" si="0"/>
        <v>38.1</v>
      </c>
      <c r="F57" s="9">
        <v>63.86</v>
      </c>
      <c r="G57" s="9">
        <f t="shared" si="1"/>
        <v>25.544</v>
      </c>
      <c r="H57" s="9">
        <f t="shared" si="2"/>
        <v>63.644</v>
      </c>
      <c r="I57" s="8">
        <v>25</v>
      </c>
      <c r="J57" s="13"/>
      <c r="K57" s="14" t="s">
        <v>83</v>
      </c>
      <c r="L57" s="15" t="s">
        <v>76</v>
      </c>
      <c r="M57" s="8" t="s">
        <v>29</v>
      </c>
    </row>
    <row r="58" s="2" customFormat="1" ht="22" customHeight="1" spans="1:13">
      <c r="A58" s="8" t="s">
        <v>171</v>
      </c>
      <c r="B58" s="8" t="s">
        <v>172</v>
      </c>
      <c r="C58" s="8" t="s">
        <v>173</v>
      </c>
      <c r="D58" s="9">
        <v>61</v>
      </c>
      <c r="E58" s="9">
        <f t="shared" si="0"/>
        <v>36.6</v>
      </c>
      <c r="F58" s="9">
        <v>63.52</v>
      </c>
      <c r="G58" s="9">
        <f t="shared" si="1"/>
        <v>25.408</v>
      </c>
      <c r="H58" s="9">
        <f t="shared" si="2"/>
        <v>62.008</v>
      </c>
      <c r="I58" s="8">
        <v>26</v>
      </c>
      <c r="J58" s="13"/>
      <c r="K58" s="14" t="s">
        <v>83</v>
      </c>
      <c r="L58" s="15" t="s">
        <v>76</v>
      </c>
      <c r="M58" s="8" t="s">
        <v>29</v>
      </c>
    </row>
    <row r="59" s="2" customFormat="1" ht="22" customHeight="1" spans="1:13">
      <c r="A59" s="8"/>
      <c r="B59" s="8"/>
      <c r="C59" s="8"/>
      <c r="D59" s="9"/>
      <c r="E59" s="9"/>
      <c r="F59" s="9"/>
      <c r="G59" s="9"/>
      <c r="H59" s="9"/>
      <c r="I59" s="8"/>
      <c r="J59" s="13"/>
      <c r="K59" s="14"/>
      <c r="L59" s="15"/>
      <c r="M59" s="8"/>
    </row>
    <row r="60" s="2" customFormat="1" ht="22" customHeight="1" spans="1:13">
      <c r="A60" s="8" t="s">
        <v>174</v>
      </c>
      <c r="B60" s="8" t="s">
        <v>175</v>
      </c>
      <c r="C60" s="8" t="s">
        <v>176</v>
      </c>
      <c r="D60" s="9">
        <v>63.5</v>
      </c>
      <c r="E60" s="9">
        <f>D60*0.6</f>
        <v>38.1</v>
      </c>
      <c r="F60" s="9">
        <v>78.78</v>
      </c>
      <c r="G60" s="9">
        <f>F60*0.4</f>
        <v>31.512</v>
      </c>
      <c r="H60" s="9">
        <f>E60+G60</f>
        <v>69.612</v>
      </c>
      <c r="I60" s="8">
        <v>1</v>
      </c>
      <c r="J60" s="13"/>
      <c r="K60" s="14" t="s">
        <v>177</v>
      </c>
      <c r="L60" s="15" t="s">
        <v>178</v>
      </c>
      <c r="M60" s="8" t="s">
        <v>18</v>
      </c>
    </row>
    <row r="61" s="2" customFormat="1" ht="22" customHeight="1" spans="1:13">
      <c r="A61" s="8" t="s">
        <v>179</v>
      </c>
      <c r="B61" s="8" t="s">
        <v>180</v>
      </c>
      <c r="C61" s="8" t="s">
        <v>181</v>
      </c>
      <c r="D61" s="9">
        <v>60.5</v>
      </c>
      <c r="E61" s="9">
        <f>D61*0.6</f>
        <v>36.3</v>
      </c>
      <c r="F61" s="9">
        <v>77.42</v>
      </c>
      <c r="G61" s="9">
        <f>F61*0.4</f>
        <v>30.968</v>
      </c>
      <c r="H61" s="9">
        <f>E61+G61</f>
        <v>67.268</v>
      </c>
      <c r="I61" s="8">
        <v>2</v>
      </c>
      <c r="J61" s="13"/>
      <c r="K61" s="14" t="s">
        <v>177</v>
      </c>
      <c r="L61" s="15" t="s">
        <v>178</v>
      </c>
      <c r="M61" s="8" t="s">
        <v>29</v>
      </c>
    </row>
    <row r="62" s="2" customFormat="1" ht="22" customHeight="1" spans="1:13">
      <c r="A62" s="8"/>
      <c r="B62" s="8"/>
      <c r="C62" s="8"/>
      <c r="D62" s="9"/>
      <c r="E62" s="9"/>
      <c r="F62" s="9"/>
      <c r="G62" s="9"/>
      <c r="H62" s="9"/>
      <c r="I62" s="8"/>
      <c r="J62" s="13"/>
      <c r="K62" s="14"/>
      <c r="L62" s="15"/>
      <c r="M62" s="8"/>
    </row>
    <row r="63" s="2" customFormat="1" ht="22" customHeight="1" spans="1:13">
      <c r="A63" s="8" t="s">
        <v>182</v>
      </c>
      <c r="B63" s="8" t="s">
        <v>183</v>
      </c>
      <c r="C63" s="8" t="s">
        <v>184</v>
      </c>
      <c r="D63" s="9">
        <v>60.5</v>
      </c>
      <c r="E63" s="9">
        <f>D63*0.6</f>
        <v>36.3</v>
      </c>
      <c r="F63" s="9">
        <v>73.48</v>
      </c>
      <c r="G63" s="9">
        <f>F63*0.4</f>
        <v>29.392</v>
      </c>
      <c r="H63" s="9">
        <f>E63+G63</f>
        <v>65.692</v>
      </c>
      <c r="I63" s="8">
        <v>1</v>
      </c>
      <c r="J63" s="13"/>
      <c r="K63" s="14" t="s">
        <v>177</v>
      </c>
      <c r="L63" s="15" t="s">
        <v>185</v>
      </c>
      <c r="M63" s="8" t="s">
        <v>18</v>
      </c>
    </row>
    <row r="64" s="2" customFormat="1" ht="22" customHeight="1" spans="1:13">
      <c r="A64" s="8" t="s">
        <v>186</v>
      </c>
      <c r="B64" s="8" t="s">
        <v>187</v>
      </c>
      <c r="C64" s="8" t="s">
        <v>188</v>
      </c>
      <c r="D64" s="9">
        <v>53</v>
      </c>
      <c r="E64" s="9">
        <f>D64*0.6</f>
        <v>31.8</v>
      </c>
      <c r="F64" s="9">
        <v>73.1</v>
      </c>
      <c r="G64" s="9">
        <f>F64*0.4</f>
        <v>29.24</v>
      </c>
      <c r="H64" s="9">
        <f>E64+G64</f>
        <v>61.04</v>
      </c>
      <c r="I64" s="8">
        <v>2</v>
      </c>
      <c r="J64" s="13"/>
      <c r="K64" s="14" t="s">
        <v>177</v>
      </c>
      <c r="L64" s="15" t="s">
        <v>185</v>
      </c>
      <c r="M64" s="8" t="s">
        <v>29</v>
      </c>
    </row>
    <row r="65" s="2" customFormat="1" ht="22" customHeight="1" spans="1:13">
      <c r="A65" s="8"/>
      <c r="B65" s="8"/>
      <c r="C65" s="8"/>
      <c r="D65" s="9"/>
      <c r="E65" s="9"/>
      <c r="F65" s="9"/>
      <c r="G65" s="9"/>
      <c r="H65" s="9"/>
      <c r="I65" s="8"/>
      <c r="J65" s="13"/>
      <c r="K65" s="14"/>
      <c r="L65" s="15"/>
      <c r="M65" s="8"/>
    </row>
    <row r="66" s="2" customFormat="1" ht="22" customHeight="1" spans="1:13">
      <c r="A66" s="8" t="s">
        <v>189</v>
      </c>
      <c r="B66" s="8" t="s">
        <v>190</v>
      </c>
      <c r="C66" s="8" t="s">
        <v>191</v>
      </c>
      <c r="D66" s="9">
        <v>70.5</v>
      </c>
      <c r="E66" s="9">
        <f>D66*0.6</f>
        <v>42.3</v>
      </c>
      <c r="F66" s="9">
        <v>75.04</v>
      </c>
      <c r="G66" s="9">
        <f>F66*0.4</f>
        <v>30.016</v>
      </c>
      <c r="H66" s="9">
        <f>E66+G66</f>
        <v>72.316</v>
      </c>
      <c r="I66" s="8">
        <v>1</v>
      </c>
      <c r="J66" s="13"/>
      <c r="K66" s="14" t="s">
        <v>177</v>
      </c>
      <c r="L66" s="15" t="s">
        <v>76</v>
      </c>
      <c r="M66" s="8" t="s">
        <v>18</v>
      </c>
    </row>
    <row r="67" s="2" customFormat="1" ht="22" customHeight="1" spans="1:13">
      <c r="A67" s="8" t="s">
        <v>192</v>
      </c>
      <c r="B67" s="8" t="s">
        <v>193</v>
      </c>
      <c r="C67" s="8" t="s">
        <v>194</v>
      </c>
      <c r="D67" s="9">
        <v>65.5</v>
      </c>
      <c r="E67" s="9">
        <f>D67*0.6</f>
        <v>39.3</v>
      </c>
      <c r="F67" s="9">
        <v>75.4</v>
      </c>
      <c r="G67" s="9">
        <f>F67*0.4</f>
        <v>30.16</v>
      </c>
      <c r="H67" s="9">
        <f>E67+G67</f>
        <v>69.46</v>
      </c>
      <c r="I67" s="8">
        <v>2</v>
      </c>
      <c r="J67" s="13"/>
      <c r="K67" s="14" t="s">
        <v>177</v>
      </c>
      <c r="L67" s="15" t="s">
        <v>76</v>
      </c>
      <c r="M67" s="8" t="s">
        <v>18</v>
      </c>
    </row>
    <row r="68" s="2" customFormat="1" ht="22" customHeight="1" spans="1:13">
      <c r="A68" s="8" t="s">
        <v>195</v>
      </c>
      <c r="B68" s="8" t="s">
        <v>196</v>
      </c>
      <c r="C68" s="8" t="s">
        <v>197</v>
      </c>
      <c r="D68" s="9">
        <v>65</v>
      </c>
      <c r="E68" s="9">
        <f>D68*0.6</f>
        <v>39</v>
      </c>
      <c r="F68" s="9">
        <v>75.7</v>
      </c>
      <c r="G68" s="9">
        <f>F68*0.4</f>
        <v>30.28</v>
      </c>
      <c r="H68" s="9">
        <f>E68+G68</f>
        <v>69.28</v>
      </c>
      <c r="I68" s="8">
        <v>3</v>
      </c>
      <c r="J68" s="13"/>
      <c r="K68" s="14" t="s">
        <v>177</v>
      </c>
      <c r="L68" s="15" t="s">
        <v>76</v>
      </c>
      <c r="M68" s="8" t="s">
        <v>18</v>
      </c>
    </row>
    <row r="69" s="2" customFormat="1" ht="22" customHeight="1" spans="1:13">
      <c r="A69" s="8" t="s">
        <v>198</v>
      </c>
      <c r="B69" s="8" t="s">
        <v>199</v>
      </c>
      <c r="C69" s="8" t="s">
        <v>200</v>
      </c>
      <c r="D69" s="9">
        <v>60.5</v>
      </c>
      <c r="E69" s="9">
        <f>D69*0.6</f>
        <v>36.3</v>
      </c>
      <c r="F69" s="9">
        <v>80.84</v>
      </c>
      <c r="G69" s="9">
        <f>F69*0.4</f>
        <v>32.336</v>
      </c>
      <c r="H69" s="9">
        <f>E69+G69</f>
        <v>68.636</v>
      </c>
      <c r="I69" s="8">
        <v>4</v>
      </c>
      <c r="J69" s="13"/>
      <c r="K69" s="14" t="s">
        <v>177</v>
      </c>
      <c r="L69" s="15" t="s">
        <v>76</v>
      </c>
      <c r="M69" s="8" t="s">
        <v>18</v>
      </c>
    </row>
    <row r="70" s="2" customFormat="1" ht="22" customHeight="1" spans="1:13">
      <c r="A70" s="8" t="s">
        <v>201</v>
      </c>
      <c r="B70" s="8" t="s">
        <v>202</v>
      </c>
      <c r="C70" s="8" t="s">
        <v>203</v>
      </c>
      <c r="D70" s="9">
        <v>63.5</v>
      </c>
      <c r="E70" s="9">
        <f>D70*0.6</f>
        <v>38.1</v>
      </c>
      <c r="F70" s="9">
        <v>75.32</v>
      </c>
      <c r="G70" s="9">
        <f>F70*0.4</f>
        <v>30.128</v>
      </c>
      <c r="H70" s="9">
        <f>E70+G70</f>
        <v>68.228</v>
      </c>
      <c r="I70" s="8">
        <v>5</v>
      </c>
      <c r="J70" s="13"/>
      <c r="K70" s="14" t="s">
        <v>177</v>
      </c>
      <c r="L70" s="15" t="s">
        <v>76</v>
      </c>
      <c r="M70" s="8" t="s">
        <v>18</v>
      </c>
    </row>
    <row r="71" s="2" customFormat="1" ht="22" customHeight="1" spans="1:13">
      <c r="A71" s="8" t="s">
        <v>204</v>
      </c>
      <c r="B71" s="8" t="s">
        <v>205</v>
      </c>
      <c r="C71" s="8" t="s">
        <v>206</v>
      </c>
      <c r="D71" s="9">
        <v>62</v>
      </c>
      <c r="E71" s="9">
        <f>D71*0.6</f>
        <v>37.2</v>
      </c>
      <c r="F71" s="9">
        <v>75.8</v>
      </c>
      <c r="G71" s="9">
        <f>F71*0.4</f>
        <v>30.32</v>
      </c>
      <c r="H71" s="9">
        <f>E71+G71</f>
        <v>67.52</v>
      </c>
      <c r="I71" s="8">
        <v>6</v>
      </c>
      <c r="J71" s="13"/>
      <c r="K71" s="14" t="s">
        <v>177</v>
      </c>
      <c r="L71" s="15" t="s">
        <v>76</v>
      </c>
      <c r="M71" s="8" t="s">
        <v>29</v>
      </c>
    </row>
    <row r="72" s="2" customFormat="1" ht="22" customHeight="1" spans="1:13">
      <c r="A72" s="8" t="s">
        <v>207</v>
      </c>
      <c r="B72" s="8" t="s">
        <v>208</v>
      </c>
      <c r="C72" s="8" t="s">
        <v>209</v>
      </c>
      <c r="D72" s="9">
        <v>61</v>
      </c>
      <c r="E72" s="9">
        <f>D72*0.6</f>
        <v>36.6</v>
      </c>
      <c r="F72" s="9">
        <v>75.76</v>
      </c>
      <c r="G72" s="9">
        <f>F72*0.4</f>
        <v>30.304</v>
      </c>
      <c r="H72" s="9">
        <f>E72+G72</f>
        <v>66.904</v>
      </c>
      <c r="I72" s="8">
        <v>7</v>
      </c>
      <c r="J72" s="13"/>
      <c r="K72" s="14" t="s">
        <v>177</v>
      </c>
      <c r="L72" s="15" t="s">
        <v>76</v>
      </c>
      <c r="M72" s="8" t="s">
        <v>29</v>
      </c>
    </row>
    <row r="73" s="2" customFormat="1" ht="22" customHeight="1" spans="1:13">
      <c r="A73" s="8" t="s">
        <v>210</v>
      </c>
      <c r="B73" s="8" t="s">
        <v>211</v>
      </c>
      <c r="C73" s="8" t="s">
        <v>212</v>
      </c>
      <c r="D73" s="9">
        <v>61</v>
      </c>
      <c r="E73" s="9">
        <f>D73*0.6</f>
        <v>36.6</v>
      </c>
      <c r="F73" s="9">
        <v>75.4</v>
      </c>
      <c r="G73" s="9">
        <f>F73*0.4</f>
        <v>30.16</v>
      </c>
      <c r="H73" s="9">
        <f>E73+G73</f>
        <v>66.76</v>
      </c>
      <c r="I73" s="8">
        <v>8</v>
      </c>
      <c r="J73" s="13"/>
      <c r="K73" s="14" t="s">
        <v>177</v>
      </c>
      <c r="L73" s="15" t="s">
        <v>76</v>
      </c>
      <c r="M73" s="8" t="s">
        <v>29</v>
      </c>
    </row>
    <row r="74" s="2" customFormat="1" ht="22" customHeight="1" spans="1:13">
      <c r="A74" s="8" t="s">
        <v>213</v>
      </c>
      <c r="B74" s="8" t="s">
        <v>214</v>
      </c>
      <c r="C74" s="8" t="s">
        <v>215</v>
      </c>
      <c r="D74" s="9">
        <v>63</v>
      </c>
      <c r="E74" s="9">
        <f>D74*0.6</f>
        <v>37.8</v>
      </c>
      <c r="F74" s="9">
        <v>71.68</v>
      </c>
      <c r="G74" s="9">
        <f>F74*0.4</f>
        <v>28.672</v>
      </c>
      <c r="H74" s="9">
        <f>E74+G74</f>
        <v>66.472</v>
      </c>
      <c r="I74" s="8">
        <v>9</v>
      </c>
      <c r="J74" s="13"/>
      <c r="K74" s="14" t="s">
        <v>177</v>
      </c>
      <c r="L74" s="15" t="s">
        <v>76</v>
      </c>
      <c r="M74" s="8" t="s">
        <v>29</v>
      </c>
    </row>
    <row r="75" s="2" customFormat="1" ht="22" customHeight="1" spans="1:13">
      <c r="A75" s="8" t="s">
        <v>216</v>
      </c>
      <c r="B75" s="8" t="s">
        <v>217</v>
      </c>
      <c r="C75" s="8" t="s">
        <v>218</v>
      </c>
      <c r="D75" s="9">
        <v>62.5</v>
      </c>
      <c r="E75" s="9">
        <f>D75*0.6</f>
        <v>37.5</v>
      </c>
      <c r="F75" s="9" t="s">
        <v>46</v>
      </c>
      <c r="G75" s="9">
        <v>0</v>
      </c>
      <c r="H75" s="9">
        <f>E75+G75</f>
        <v>37.5</v>
      </c>
      <c r="I75" s="8">
        <v>10</v>
      </c>
      <c r="J75" s="13"/>
      <c r="K75" s="14" t="s">
        <v>177</v>
      </c>
      <c r="L75" s="15" t="s">
        <v>76</v>
      </c>
      <c r="M75" s="8" t="s">
        <v>29</v>
      </c>
    </row>
    <row r="76" s="2" customFormat="1" ht="22" customHeight="1" spans="1:13">
      <c r="A76" s="8"/>
      <c r="B76" s="8"/>
      <c r="C76" s="8"/>
      <c r="D76" s="9"/>
      <c r="E76" s="9"/>
      <c r="F76" s="9"/>
      <c r="G76" s="9"/>
      <c r="H76" s="9"/>
      <c r="I76" s="8"/>
      <c r="J76" s="13"/>
      <c r="K76" s="14"/>
      <c r="L76" s="15"/>
      <c r="M76" s="8"/>
    </row>
    <row r="77" s="2" customFormat="1" ht="22" customHeight="1" spans="1:13">
      <c r="A77" s="8" t="s">
        <v>219</v>
      </c>
      <c r="B77" s="8" t="s">
        <v>220</v>
      </c>
      <c r="C77" s="8" t="s">
        <v>221</v>
      </c>
      <c r="D77" s="9">
        <v>72</v>
      </c>
      <c r="E77" s="9">
        <f>D77*0.6</f>
        <v>43.2</v>
      </c>
      <c r="F77" s="9">
        <v>79.12</v>
      </c>
      <c r="G77" s="9">
        <f>F77*0.4</f>
        <v>31.648</v>
      </c>
      <c r="H77" s="9">
        <f>E77+G77</f>
        <v>74.848</v>
      </c>
      <c r="I77" s="8">
        <v>1</v>
      </c>
      <c r="J77" s="13"/>
      <c r="K77" s="14" t="s">
        <v>222</v>
      </c>
      <c r="L77" s="15" t="s">
        <v>22</v>
      </c>
      <c r="M77" s="8" t="s">
        <v>18</v>
      </c>
    </row>
    <row r="78" s="2" customFormat="1" ht="22" customHeight="1" spans="1:13">
      <c r="A78" s="8" t="s">
        <v>223</v>
      </c>
      <c r="B78" s="8" t="s">
        <v>224</v>
      </c>
      <c r="C78" s="8" t="s">
        <v>225</v>
      </c>
      <c r="D78" s="9">
        <v>71.5</v>
      </c>
      <c r="E78" s="9">
        <f>D78*0.6</f>
        <v>42.9</v>
      </c>
      <c r="F78" s="9">
        <v>78.26</v>
      </c>
      <c r="G78" s="9">
        <f>F78*0.4</f>
        <v>31.304</v>
      </c>
      <c r="H78" s="9">
        <f>E78+G78</f>
        <v>74.204</v>
      </c>
      <c r="I78" s="8">
        <v>2</v>
      </c>
      <c r="J78" s="13"/>
      <c r="K78" s="14" t="s">
        <v>222</v>
      </c>
      <c r="L78" s="15" t="s">
        <v>22</v>
      </c>
      <c r="M78" s="8" t="s">
        <v>18</v>
      </c>
    </row>
    <row r="79" s="2" customFormat="1" ht="22" customHeight="1" spans="1:13">
      <c r="A79" s="8" t="s">
        <v>226</v>
      </c>
      <c r="B79" s="8" t="s">
        <v>227</v>
      </c>
      <c r="C79" s="8" t="s">
        <v>228</v>
      </c>
      <c r="D79" s="9">
        <v>70.5</v>
      </c>
      <c r="E79" s="9">
        <f>D79*0.6</f>
        <v>42.3</v>
      </c>
      <c r="F79" s="9">
        <v>77.26</v>
      </c>
      <c r="G79" s="9">
        <f>F79*0.4</f>
        <v>30.904</v>
      </c>
      <c r="H79" s="9">
        <f>E79+G79</f>
        <v>73.204</v>
      </c>
      <c r="I79" s="8">
        <v>3</v>
      </c>
      <c r="J79" s="13"/>
      <c r="K79" s="14" t="s">
        <v>222</v>
      </c>
      <c r="L79" s="15" t="s">
        <v>22</v>
      </c>
      <c r="M79" s="8" t="s">
        <v>29</v>
      </c>
    </row>
    <row r="80" s="2" customFormat="1" ht="22" customHeight="1" spans="1:13">
      <c r="A80" s="8" t="s">
        <v>229</v>
      </c>
      <c r="B80" s="8" t="s">
        <v>230</v>
      </c>
      <c r="C80" s="8" t="s">
        <v>231</v>
      </c>
      <c r="D80" s="9">
        <v>70.5</v>
      </c>
      <c r="E80" s="9">
        <f>D80*0.6</f>
        <v>42.3</v>
      </c>
      <c r="F80" s="9">
        <v>74.3</v>
      </c>
      <c r="G80" s="9">
        <f>F80*0.4</f>
        <v>29.72</v>
      </c>
      <c r="H80" s="9">
        <f>E80+G80</f>
        <v>72.02</v>
      </c>
      <c r="I80" s="8">
        <v>4</v>
      </c>
      <c r="J80" s="13"/>
      <c r="K80" s="14" t="s">
        <v>222</v>
      </c>
      <c r="L80" s="15" t="s">
        <v>22</v>
      </c>
      <c r="M80" s="8" t="s">
        <v>29</v>
      </c>
    </row>
    <row r="81" s="2" customFormat="1" spans="1:13">
      <c r="A81" s="8"/>
      <c r="B81" s="8"/>
      <c r="C81" s="8"/>
      <c r="D81" s="9"/>
      <c r="E81" s="9"/>
      <c r="F81" s="9"/>
      <c r="G81" s="9"/>
      <c r="H81" s="9"/>
      <c r="I81" s="8"/>
      <c r="J81" s="13"/>
      <c r="K81" s="14"/>
      <c r="L81" s="15"/>
      <c r="M81" s="8"/>
    </row>
    <row r="82" s="2" customFormat="1" ht="22" customHeight="1" spans="1:13">
      <c r="A82" s="8" t="s">
        <v>232</v>
      </c>
      <c r="B82" s="8" t="s">
        <v>233</v>
      </c>
      <c r="C82" s="8" t="s">
        <v>234</v>
      </c>
      <c r="D82" s="9">
        <v>60</v>
      </c>
      <c r="E82" s="9">
        <f>D82*0.6</f>
        <v>36</v>
      </c>
      <c r="F82" s="9">
        <v>75.9</v>
      </c>
      <c r="G82" s="9">
        <f>F82*0.4</f>
        <v>30.36</v>
      </c>
      <c r="H82" s="9">
        <f>E82+G82</f>
        <v>66.36</v>
      </c>
      <c r="I82" s="8">
        <v>1</v>
      </c>
      <c r="J82" s="13"/>
      <c r="K82" s="14" t="s">
        <v>222</v>
      </c>
      <c r="L82" s="15" t="s">
        <v>17</v>
      </c>
      <c r="M82" s="8" t="s">
        <v>18</v>
      </c>
    </row>
    <row r="83" s="2" customFormat="1" ht="22" customHeight="1" spans="1:13">
      <c r="A83" s="8" t="s">
        <v>235</v>
      </c>
      <c r="B83" s="8" t="s">
        <v>236</v>
      </c>
      <c r="C83" s="8" t="s">
        <v>237</v>
      </c>
      <c r="D83" s="9">
        <v>60</v>
      </c>
      <c r="E83" s="9">
        <f>D83*0.6</f>
        <v>36</v>
      </c>
      <c r="F83" s="9">
        <v>73.74</v>
      </c>
      <c r="G83" s="9">
        <f>F83*0.4</f>
        <v>29.496</v>
      </c>
      <c r="H83" s="9">
        <f>E83+G83</f>
        <v>65.496</v>
      </c>
      <c r="I83" s="8">
        <v>2</v>
      </c>
      <c r="J83" s="13"/>
      <c r="K83" s="14" t="s">
        <v>222</v>
      </c>
      <c r="L83" s="15" t="s">
        <v>17</v>
      </c>
      <c r="M83" s="8" t="s">
        <v>18</v>
      </c>
    </row>
    <row r="84" s="2" customFormat="1" ht="22" customHeight="1" spans="1:13">
      <c r="A84" s="8" t="s">
        <v>238</v>
      </c>
      <c r="B84" s="8" t="s">
        <v>239</v>
      </c>
      <c r="C84" s="8" t="s">
        <v>240</v>
      </c>
      <c r="D84" s="9">
        <v>58.5</v>
      </c>
      <c r="E84" s="9">
        <f>D84*0.6</f>
        <v>35.1</v>
      </c>
      <c r="F84" s="9">
        <v>74.82</v>
      </c>
      <c r="G84" s="9">
        <f>F84*0.4</f>
        <v>29.928</v>
      </c>
      <c r="H84" s="9">
        <f>E84+G84</f>
        <v>65.028</v>
      </c>
      <c r="I84" s="8">
        <v>3</v>
      </c>
      <c r="J84" s="13"/>
      <c r="K84" s="14" t="s">
        <v>222</v>
      </c>
      <c r="L84" s="15" t="s">
        <v>17</v>
      </c>
      <c r="M84" s="8" t="s">
        <v>29</v>
      </c>
    </row>
    <row r="85" s="2" customFormat="1" ht="22" customHeight="1" spans="1:13">
      <c r="A85" s="8" t="s">
        <v>241</v>
      </c>
      <c r="B85" s="8" t="s">
        <v>242</v>
      </c>
      <c r="C85" s="8" t="s">
        <v>243</v>
      </c>
      <c r="D85" s="9">
        <v>57.5</v>
      </c>
      <c r="E85" s="9">
        <f>D85*0.6</f>
        <v>34.5</v>
      </c>
      <c r="F85" s="9">
        <v>71.8</v>
      </c>
      <c r="G85" s="9">
        <f>F85*0.4</f>
        <v>28.72</v>
      </c>
      <c r="H85" s="9">
        <f>E85+G85</f>
        <v>63.22</v>
      </c>
      <c r="I85" s="8">
        <v>4</v>
      </c>
      <c r="J85" s="13"/>
      <c r="K85" s="14" t="s">
        <v>222</v>
      </c>
      <c r="L85" s="15" t="s">
        <v>17</v>
      </c>
      <c r="M85" s="8" t="s">
        <v>29</v>
      </c>
    </row>
    <row r="86" s="2" customFormat="1" ht="16" customHeight="1" spans="1:13">
      <c r="A86" s="8"/>
      <c r="B86" s="8"/>
      <c r="C86" s="8"/>
      <c r="D86" s="9"/>
      <c r="E86" s="9"/>
      <c r="F86" s="9"/>
      <c r="G86" s="9"/>
      <c r="H86" s="9"/>
      <c r="I86" s="8"/>
      <c r="J86" s="13"/>
      <c r="K86" s="14"/>
      <c r="L86" s="15"/>
      <c r="M86" s="8"/>
    </row>
    <row r="87" s="2" customFormat="1" ht="22" customHeight="1" spans="1:13">
      <c r="A87" s="8" t="s">
        <v>244</v>
      </c>
      <c r="B87" s="8" t="s">
        <v>245</v>
      </c>
      <c r="C87" s="8" t="s">
        <v>246</v>
      </c>
      <c r="D87" s="9">
        <v>62.5</v>
      </c>
      <c r="E87" s="9">
        <f>D87*0.6</f>
        <v>37.5</v>
      </c>
      <c r="F87" s="9">
        <v>74.36</v>
      </c>
      <c r="G87" s="9">
        <f>F87*0.4</f>
        <v>29.744</v>
      </c>
      <c r="H87" s="9">
        <f>E87+G87</f>
        <v>67.244</v>
      </c>
      <c r="I87" s="8">
        <v>1</v>
      </c>
      <c r="J87" s="13"/>
      <c r="K87" s="14" t="s">
        <v>222</v>
      </c>
      <c r="L87" s="15" t="s">
        <v>76</v>
      </c>
      <c r="M87" s="8" t="s">
        <v>18</v>
      </c>
    </row>
    <row r="88" s="2" customFormat="1" ht="22" customHeight="1" spans="1:13">
      <c r="A88" s="8" t="s">
        <v>247</v>
      </c>
      <c r="B88" s="8" t="s">
        <v>248</v>
      </c>
      <c r="C88" s="8" t="s">
        <v>249</v>
      </c>
      <c r="D88" s="9">
        <v>57.5</v>
      </c>
      <c r="E88" s="9">
        <f>D88*0.6</f>
        <v>34.5</v>
      </c>
      <c r="F88" s="9">
        <v>79.2</v>
      </c>
      <c r="G88" s="9">
        <f>F88*0.4</f>
        <v>31.68</v>
      </c>
      <c r="H88" s="9">
        <f>E88+G88</f>
        <v>66.18</v>
      </c>
      <c r="I88" s="8">
        <v>2</v>
      </c>
      <c r="J88" s="13"/>
      <c r="K88" s="14" t="s">
        <v>222</v>
      </c>
      <c r="L88" s="15" t="s">
        <v>76</v>
      </c>
      <c r="M88" s="8" t="s">
        <v>18</v>
      </c>
    </row>
    <row r="89" s="2" customFormat="1" ht="22" customHeight="1" spans="1:13">
      <c r="A89" s="8" t="s">
        <v>250</v>
      </c>
      <c r="B89" s="8" t="s">
        <v>251</v>
      </c>
      <c r="C89" s="8" t="s">
        <v>252</v>
      </c>
      <c r="D89" s="9">
        <v>56.5</v>
      </c>
      <c r="E89" s="9">
        <f>D89*0.6</f>
        <v>33.9</v>
      </c>
      <c r="F89" s="9">
        <v>75.5</v>
      </c>
      <c r="G89" s="9">
        <f>F89*0.4</f>
        <v>30.2</v>
      </c>
      <c r="H89" s="9">
        <f>E89+G89</f>
        <v>64.1</v>
      </c>
      <c r="I89" s="8">
        <v>3</v>
      </c>
      <c r="J89" s="13"/>
      <c r="K89" s="14" t="s">
        <v>222</v>
      </c>
      <c r="L89" s="15" t="s">
        <v>76</v>
      </c>
      <c r="M89" s="8" t="s">
        <v>29</v>
      </c>
    </row>
    <row r="90" s="2" customFormat="1" ht="22" customHeight="1" spans="1:13">
      <c r="A90" s="8" t="s">
        <v>253</v>
      </c>
      <c r="B90" s="8" t="s">
        <v>254</v>
      </c>
      <c r="C90" s="8" t="s">
        <v>255</v>
      </c>
      <c r="D90" s="9">
        <v>56</v>
      </c>
      <c r="E90" s="9">
        <f>D90*0.6</f>
        <v>33.6</v>
      </c>
      <c r="F90" s="9">
        <v>75.38</v>
      </c>
      <c r="G90" s="9">
        <f>F90*0.4</f>
        <v>30.152</v>
      </c>
      <c r="H90" s="9">
        <f>E90+G90</f>
        <v>63.752</v>
      </c>
      <c r="I90" s="8">
        <v>4</v>
      </c>
      <c r="J90" s="13"/>
      <c r="K90" s="14" t="s">
        <v>222</v>
      </c>
      <c r="L90" s="15" t="s">
        <v>76</v>
      </c>
      <c r="M90" s="8" t="s">
        <v>29</v>
      </c>
    </row>
    <row r="91" s="2" customFormat="1" ht="15" customHeight="1" spans="1:13">
      <c r="A91" s="8"/>
      <c r="B91" s="8"/>
      <c r="C91" s="8"/>
      <c r="D91" s="9"/>
      <c r="E91" s="9"/>
      <c r="F91" s="9"/>
      <c r="G91" s="9"/>
      <c r="H91" s="9"/>
      <c r="I91" s="8"/>
      <c r="J91" s="13"/>
      <c r="K91" s="14"/>
      <c r="L91" s="15"/>
      <c r="M91" s="8"/>
    </row>
    <row r="92" s="2" customFormat="1" ht="22" customHeight="1" spans="1:13">
      <c r="A92" s="8" t="s">
        <v>256</v>
      </c>
      <c r="B92" s="8" t="s">
        <v>257</v>
      </c>
      <c r="C92" s="8" t="s">
        <v>258</v>
      </c>
      <c r="D92" s="9">
        <v>73.5</v>
      </c>
      <c r="E92" s="9">
        <f t="shared" ref="E92:E101" si="3">D92*0.6</f>
        <v>44.1</v>
      </c>
      <c r="F92" s="9">
        <v>83.21</v>
      </c>
      <c r="G92" s="9">
        <f t="shared" ref="G92:G99" si="4">F92*0.4</f>
        <v>33.284</v>
      </c>
      <c r="H92" s="9">
        <f t="shared" ref="H92:H101" si="5">E92+G92</f>
        <v>77.384</v>
      </c>
      <c r="I92" s="8">
        <v>1</v>
      </c>
      <c r="J92" s="13"/>
      <c r="K92" s="14" t="s">
        <v>259</v>
      </c>
      <c r="L92" s="15" t="s">
        <v>260</v>
      </c>
      <c r="M92" s="8" t="s">
        <v>18</v>
      </c>
    </row>
    <row r="93" s="2" customFormat="1" ht="22" customHeight="1" spans="1:13">
      <c r="A93" s="8" t="s">
        <v>261</v>
      </c>
      <c r="B93" s="8" t="s">
        <v>262</v>
      </c>
      <c r="C93" s="8" t="s">
        <v>263</v>
      </c>
      <c r="D93" s="9">
        <v>75</v>
      </c>
      <c r="E93" s="9">
        <f t="shared" si="3"/>
        <v>45</v>
      </c>
      <c r="F93" s="9">
        <v>80.53</v>
      </c>
      <c r="G93" s="9">
        <f t="shared" si="4"/>
        <v>32.212</v>
      </c>
      <c r="H93" s="9">
        <f t="shared" si="5"/>
        <v>77.212</v>
      </c>
      <c r="I93" s="8">
        <v>2</v>
      </c>
      <c r="J93" s="13"/>
      <c r="K93" s="14" t="s">
        <v>259</v>
      </c>
      <c r="L93" s="15" t="s">
        <v>260</v>
      </c>
      <c r="M93" s="8" t="s">
        <v>18</v>
      </c>
    </row>
    <row r="94" s="2" customFormat="1" ht="22" customHeight="1" spans="1:13">
      <c r="A94" s="8" t="s">
        <v>264</v>
      </c>
      <c r="B94" s="8" t="s">
        <v>265</v>
      </c>
      <c r="C94" s="8" t="s">
        <v>266</v>
      </c>
      <c r="D94" s="9">
        <v>75.5</v>
      </c>
      <c r="E94" s="9">
        <f t="shared" si="3"/>
        <v>45.3</v>
      </c>
      <c r="F94" s="9">
        <v>77.35</v>
      </c>
      <c r="G94" s="9">
        <f t="shared" si="4"/>
        <v>30.94</v>
      </c>
      <c r="H94" s="9">
        <f t="shared" si="5"/>
        <v>76.24</v>
      </c>
      <c r="I94" s="8">
        <v>3</v>
      </c>
      <c r="J94" s="13"/>
      <c r="K94" s="14" t="s">
        <v>259</v>
      </c>
      <c r="L94" s="15" t="s">
        <v>260</v>
      </c>
      <c r="M94" s="8" t="s">
        <v>18</v>
      </c>
    </row>
    <row r="95" s="2" customFormat="1" ht="22" customHeight="1" spans="1:13">
      <c r="A95" s="8" t="s">
        <v>267</v>
      </c>
      <c r="B95" s="8" t="s">
        <v>268</v>
      </c>
      <c r="C95" s="8" t="s">
        <v>269</v>
      </c>
      <c r="D95" s="9">
        <v>71.5</v>
      </c>
      <c r="E95" s="9">
        <f t="shared" si="3"/>
        <v>42.9</v>
      </c>
      <c r="F95" s="9">
        <v>82.26</v>
      </c>
      <c r="G95" s="9">
        <f t="shared" si="4"/>
        <v>32.904</v>
      </c>
      <c r="H95" s="9">
        <f t="shared" si="5"/>
        <v>75.804</v>
      </c>
      <c r="I95" s="8">
        <v>4</v>
      </c>
      <c r="J95" s="13"/>
      <c r="K95" s="14" t="s">
        <v>259</v>
      </c>
      <c r="L95" s="15" t="s">
        <v>260</v>
      </c>
      <c r="M95" s="8" t="s">
        <v>18</v>
      </c>
    </row>
    <row r="96" s="2" customFormat="1" ht="22" customHeight="1" spans="1:13">
      <c r="A96" s="8" t="s">
        <v>270</v>
      </c>
      <c r="B96" s="8" t="s">
        <v>271</v>
      </c>
      <c r="C96" s="8" t="s">
        <v>272</v>
      </c>
      <c r="D96" s="9">
        <v>72</v>
      </c>
      <c r="E96" s="9">
        <f t="shared" si="3"/>
        <v>43.2</v>
      </c>
      <c r="F96" s="9">
        <v>80.29</v>
      </c>
      <c r="G96" s="9">
        <f t="shared" si="4"/>
        <v>32.116</v>
      </c>
      <c r="H96" s="9">
        <f t="shared" si="5"/>
        <v>75.316</v>
      </c>
      <c r="I96" s="8">
        <v>5</v>
      </c>
      <c r="J96" s="13"/>
      <c r="K96" s="14" t="s">
        <v>259</v>
      </c>
      <c r="L96" s="15" t="s">
        <v>260</v>
      </c>
      <c r="M96" s="8" t="s">
        <v>18</v>
      </c>
    </row>
    <row r="97" s="2" customFormat="1" ht="22" customHeight="1" spans="1:13">
      <c r="A97" s="8" t="s">
        <v>273</v>
      </c>
      <c r="B97" s="8" t="s">
        <v>274</v>
      </c>
      <c r="C97" s="8" t="s">
        <v>275</v>
      </c>
      <c r="D97" s="9">
        <v>71</v>
      </c>
      <c r="E97" s="9">
        <f t="shared" si="3"/>
        <v>42.6</v>
      </c>
      <c r="F97" s="9">
        <v>79.81</v>
      </c>
      <c r="G97" s="9">
        <f t="shared" si="4"/>
        <v>31.924</v>
      </c>
      <c r="H97" s="9">
        <f t="shared" si="5"/>
        <v>74.524</v>
      </c>
      <c r="I97" s="8">
        <v>6</v>
      </c>
      <c r="J97" s="13"/>
      <c r="K97" s="14" t="s">
        <v>259</v>
      </c>
      <c r="L97" s="15" t="s">
        <v>260</v>
      </c>
      <c r="M97" s="8" t="s">
        <v>29</v>
      </c>
    </row>
    <row r="98" s="2" customFormat="1" ht="22" customHeight="1" spans="1:13">
      <c r="A98" s="8" t="s">
        <v>276</v>
      </c>
      <c r="B98" s="8" t="s">
        <v>277</v>
      </c>
      <c r="C98" s="8" t="s">
        <v>278</v>
      </c>
      <c r="D98" s="9">
        <v>71</v>
      </c>
      <c r="E98" s="9">
        <f t="shared" si="3"/>
        <v>42.6</v>
      </c>
      <c r="F98" s="9">
        <v>79.2</v>
      </c>
      <c r="G98" s="9">
        <f t="shared" si="4"/>
        <v>31.68</v>
      </c>
      <c r="H98" s="9">
        <f t="shared" si="5"/>
        <v>74.28</v>
      </c>
      <c r="I98" s="8">
        <v>7</v>
      </c>
      <c r="J98" s="13"/>
      <c r="K98" s="14" t="s">
        <v>259</v>
      </c>
      <c r="L98" s="15" t="s">
        <v>260</v>
      </c>
      <c r="M98" s="8" t="s">
        <v>29</v>
      </c>
    </row>
    <row r="99" s="2" customFormat="1" ht="22" customHeight="1" spans="1:13">
      <c r="A99" s="8" t="s">
        <v>279</v>
      </c>
      <c r="B99" s="8" t="s">
        <v>280</v>
      </c>
      <c r="C99" s="8" t="s">
        <v>281</v>
      </c>
      <c r="D99" s="9">
        <v>71</v>
      </c>
      <c r="E99" s="9">
        <f t="shared" si="3"/>
        <v>42.6</v>
      </c>
      <c r="F99" s="9">
        <v>78.34</v>
      </c>
      <c r="G99" s="9">
        <f t="shared" si="4"/>
        <v>31.336</v>
      </c>
      <c r="H99" s="9">
        <f t="shared" si="5"/>
        <v>73.936</v>
      </c>
      <c r="I99" s="8">
        <v>8</v>
      </c>
      <c r="J99" s="13"/>
      <c r="K99" s="14" t="s">
        <v>259</v>
      </c>
      <c r="L99" s="15" t="s">
        <v>260</v>
      </c>
      <c r="M99" s="8" t="s">
        <v>29</v>
      </c>
    </row>
    <row r="100" s="2" customFormat="1" ht="22" customHeight="1" spans="1:13">
      <c r="A100" s="8" t="s">
        <v>282</v>
      </c>
      <c r="B100" s="8" t="s">
        <v>283</v>
      </c>
      <c r="C100" s="8" t="s">
        <v>284</v>
      </c>
      <c r="D100" s="9">
        <v>75.5</v>
      </c>
      <c r="E100" s="9">
        <f t="shared" si="3"/>
        <v>45.3</v>
      </c>
      <c r="F100" s="9" t="s">
        <v>46</v>
      </c>
      <c r="G100" s="9">
        <v>0</v>
      </c>
      <c r="H100" s="9">
        <f t="shared" si="5"/>
        <v>45.3</v>
      </c>
      <c r="I100" s="8">
        <v>9</v>
      </c>
      <c r="J100" s="13"/>
      <c r="K100" s="14" t="s">
        <v>259</v>
      </c>
      <c r="L100" s="15" t="s">
        <v>260</v>
      </c>
      <c r="M100" s="8" t="s">
        <v>29</v>
      </c>
    </row>
    <row r="101" s="2" customFormat="1" ht="22" customHeight="1" spans="1:13">
      <c r="A101" s="8" t="s">
        <v>285</v>
      </c>
      <c r="B101" s="8" t="s">
        <v>286</v>
      </c>
      <c r="C101" s="8" t="s">
        <v>287</v>
      </c>
      <c r="D101" s="9">
        <v>70.5</v>
      </c>
      <c r="E101" s="9">
        <f t="shared" si="3"/>
        <v>42.3</v>
      </c>
      <c r="F101" s="9" t="s">
        <v>46</v>
      </c>
      <c r="G101" s="9">
        <v>0</v>
      </c>
      <c r="H101" s="9">
        <f t="shared" si="5"/>
        <v>42.3</v>
      </c>
      <c r="I101" s="8">
        <v>10</v>
      </c>
      <c r="J101" s="13"/>
      <c r="K101" s="14" t="s">
        <v>259</v>
      </c>
      <c r="L101" s="15" t="s">
        <v>260</v>
      </c>
      <c r="M101" s="8" t="s">
        <v>29</v>
      </c>
    </row>
  </sheetData>
  <sortState ref="A80:M88">
    <sortCondition ref="I80:I88"/>
  </sortState>
  <mergeCells count="2">
    <mergeCell ref="A1:L1"/>
    <mergeCell ref="K2:L2"/>
  </mergeCells>
  <printOptions horizontalCentered="1"/>
  <pageMargins left="0.472222222222222" right="0.354166666666667" top="0.751388888888889" bottom="0.751388888888889" header="0.298611111111111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 (排序后)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 L</dc:creator>
  <cp:lastModifiedBy>覃小珍</cp:lastModifiedBy>
  <dcterms:created xsi:type="dcterms:W3CDTF">2021-10-08T02:34:00Z</dcterms:created>
  <dcterms:modified xsi:type="dcterms:W3CDTF">2021-10-18T07:26:13Z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5E29ECBF7BE2470CBBA74E543E41CD8C</vt:lpwstr>
  </property>
</Properties>
</file>